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01.01.2022" sheetId="12" r:id="rId1"/>
  </sheets>
  <calcPr calcId="145621"/>
</workbook>
</file>

<file path=xl/calcChain.xml><?xml version="1.0" encoding="utf-8"?>
<calcChain xmlns="http://schemas.openxmlformats.org/spreadsheetml/2006/main">
  <c r="E107" i="12" l="1"/>
  <c r="E101" i="12"/>
  <c r="E97" i="12"/>
  <c r="E91" i="12"/>
  <c r="E86" i="12"/>
  <c r="E81" i="12"/>
  <c r="E75" i="12"/>
  <c r="E70" i="12"/>
  <c r="E63" i="12"/>
  <c r="E58" i="12"/>
  <c r="E53" i="12"/>
  <c r="E43" i="12"/>
  <c r="E37" i="12"/>
  <c r="E31" i="12"/>
  <c r="C108" i="12"/>
  <c r="C101" i="12"/>
  <c r="E100" i="12"/>
  <c r="E99" i="12"/>
  <c r="E108" i="12" l="1"/>
  <c r="E68" i="12" l="1"/>
  <c r="E67" i="12"/>
  <c r="E17" i="12" l="1"/>
  <c r="E93" i="12" l="1"/>
  <c r="I108" i="12" l="1"/>
  <c r="H108" i="12"/>
  <c r="G108" i="12"/>
  <c r="F108" i="12"/>
  <c r="C107" i="12"/>
  <c r="E106" i="12"/>
  <c r="E105" i="12"/>
  <c r="E104" i="12"/>
  <c r="E103" i="12"/>
  <c r="C97" i="12"/>
  <c r="E96" i="12"/>
  <c r="E95" i="12"/>
  <c r="E94" i="12"/>
  <c r="C91" i="12"/>
  <c r="E90" i="12"/>
  <c r="E89" i="12"/>
  <c r="E88" i="12"/>
  <c r="C86" i="12"/>
  <c r="E85" i="12"/>
  <c r="E84" i="12"/>
  <c r="E83" i="12"/>
  <c r="C81" i="12"/>
  <c r="E80" i="12"/>
  <c r="E79" i="12"/>
  <c r="E78" i="12"/>
  <c r="E77" i="12"/>
  <c r="C75" i="12"/>
  <c r="E74" i="12"/>
  <c r="E73" i="12"/>
  <c r="E72" i="12"/>
  <c r="C70" i="12"/>
  <c r="E69" i="12"/>
  <c r="E66" i="12"/>
  <c r="E65" i="12"/>
  <c r="C63" i="12"/>
  <c r="E62" i="12"/>
  <c r="E61" i="12"/>
  <c r="E60" i="12"/>
  <c r="C58" i="12"/>
  <c r="E57" i="12"/>
  <c r="E56" i="12"/>
  <c r="E55" i="12"/>
  <c r="C53" i="12"/>
  <c r="E52" i="12"/>
  <c r="E51" i="12"/>
  <c r="E50" i="12"/>
  <c r="E49" i="12"/>
  <c r="C47" i="12"/>
  <c r="E46" i="12"/>
  <c r="E45" i="12"/>
  <c r="C43" i="12"/>
  <c r="E42" i="12"/>
  <c r="E41" i="12"/>
  <c r="E40" i="12"/>
  <c r="E39" i="12"/>
  <c r="C37" i="12"/>
  <c r="E36" i="12"/>
  <c r="E35" i="12"/>
  <c r="E34" i="12"/>
  <c r="E33" i="12"/>
  <c r="C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47" i="12" l="1"/>
</calcChain>
</file>

<file path=xl/sharedStrings.xml><?xml version="1.0" encoding="utf-8"?>
<sst xmlns="http://schemas.openxmlformats.org/spreadsheetml/2006/main" count="118" uniqueCount="82">
  <si>
    <t>Підвищення до посадового окладу</t>
  </si>
  <si>
    <t>ФОП з підвищенням до посадового окладу</t>
  </si>
  <si>
    <t>Міський голова</t>
  </si>
  <si>
    <t>Секретар міської ради</t>
  </si>
  <si>
    <t>Керуючий справами виконавчого комітету</t>
  </si>
  <si>
    <t>Головний спеціаліст з кадрових питань</t>
  </si>
  <si>
    <t>Секретар керівника</t>
  </si>
  <si>
    <t>Головний спеціаліст (економіст)</t>
  </si>
  <si>
    <t>Завідуючий господарством</t>
  </si>
  <si>
    <t>Водій</t>
  </si>
  <si>
    <t>Охоронник</t>
  </si>
  <si>
    <t>Спеціаліст 1 категорії  з питань електронних  закупівель</t>
  </si>
  <si>
    <t>Інспектор по роботі з органами самоорганізації населення</t>
  </si>
  <si>
    <t>(підпис)</t>
  </si>
  <si>
    <t xml:space="preserve">      (ініціали та призвище)</t>
  </si>
  <si>
    <t>№ з/п</t>
  </si>
  <si>
    <t>Назва посад</t>
  </si>
  <si>
    <t>Кількість штатних одиниць</t>
  </si>
  <si>
    <t>Посадовий оклад    (грн.)</t>
  </si>
  <si>
    <t xml:space="preserve"> Фонд заробітної плати на місяць за  посадовоими окладами  (грн.)</t>
  </si>
  <si>
    <t>М.П.</t>
  </si>
  <si>
    <t xml:space="preserve">з  фондом заробітної плати на місяць за </t>
  </si>
  <si>
    <t xml:space="preserve">Оператор комп'ютерного набору  </t>
  </si>
  <si>
    <t>Штатний розпис</t>
  </si>
  <si>
    <t>Відділ організаційно- кадрової роботи та контролю</t>
  </si>
  <si>
    <t>Загальний відділ</t>
  </si>
  <si>
    <t>Юридичний відділ</t>
  </si>
  <si>
    <t>Відділ бухгалтерського обліку та звітності</t>
  </si>
  <si>
    <t>Господарська група</t>
  </si>
  <si>
    <t>Відділ з питань земельних відносин та охорони навколишнього середовища</t>
  </si>
  <si>
    <t>Начальник відділу</t>
  </si>
  <si>
    <t xml:space="preserve">Головний спеціаліст </t>
  </si>
  <si>
    <t>Начальник  відділу</t>
  </si>
  <si>
    <t xml:space="preserve">Спеціаліст 1 категорії </t>
  </si>
  <si>
    <t xml:space="preserve">Начальник відділу </t>
  </si>
  <si>
    <t>Спеціаліст 1 категорії</t>
  </si>
  <si>
    <t xml:space="preserve">Головний спеціаліст  </t>
  </si>
  <si>
    <t>Головний спеціаліст</t>
  </si>
  <si>
    <t>Відділ з питань засобів масової інформації  та зв"язків з громадськістю</t>
  </si>
  <si>
    <t>Керівництво міської ради та її виконавчго комітету</t>
  </si>
  <si>
    <t>Головний спеціаліст, інженер з охорони праці</t>
  </si>
  <si>
    <t>Заступник міського голови з питань діяльності виконавчих органів ради</t>
  </si>
  <si>
    <t xml:space="preserve">Начальник відділу, головний архітектор Баштанської об"єднаної територіальної громади </t>
  </si>
  <si>
    <t>Прибиральник службових приміщень</t>
  </si>
  <si>
    <t>ЗАТВЕРДЖУЮ</t>
  </si>
  <si>
    <t>(число,місяць,рік)                         МП</t>
  </si>
  <si>
    <t xml:space="preserve">Спеціаліст І категорії </t>
  </si>
  <si>
    <t>Державний реєстратор</t>
  </si>
  <si>
    <t>Відділ "Центр надання адміністративних послуг"</t>
  </si>
  <si>
    <t>Адміністратор</t>
  </si>
  <si>
    <t>Вііділ енергоменеджменту, муніципальних ініціатив, інвестицій</t>
  </si>
  <si>
    <t>Відділ з питань містобудування, архітектури та містобудівного кадастру та цивільного захисту</t>
  </si>
  <si>
    <t>Всього</t>
  </si>
  <si>
    <t>Разом за посадовими окладами</t>
  </si>
  <si>
    <t>Головний спеціаліст з внутрішнього аудиту та гендерної політики</t>
  </si>
  <si>
    <t>Головний спеціаліст, інспектор з праці</t>
  </si>
  <si>
    <t>Спеціаліст ( Добренський та Новоєгорівський старостинський округ)</t>
  </si>
  <si>
    <t>Староста (Добренського старостинського округу)</t>
  </si>
  <si>
    <t>Староста (Новоєгорівського старостинського округу)</t>
  </si>
  <si>
    <t>Староста (Пісківського старостинського округу)</t>
  </si>
  <si>
    <t>Староста (Новосергіївського старостинського округу)</t>
  </si>
  <si>
    <t>Староста (Плющівського старостинського округу)</t>
  </si>
  <si>
    <t>Староста (Христофорівського старостинського округу)</t>
  </si>
  <si>
    <t>Староста (Явкинського старостинського округу)</t>
  </si>
  <si>
    <t>Староста (Новоіванівського старостинського округу)</t>
  </si>
  <si>
    <t>Староста (Новопавлівського старостинського округу)</t>
  </si>
  <si>
    <t>Відділ з соціальних питань</t>
  </si>
  <si>
    <t xml:space="preserve">Відділ з питань розвитку економіки та торгівлі </t>
  </si>
  <si>
    <t>апарату і виконавчого комітету Баштанської міської ради</t>
  </si>
  <si>
    <t>Відділ з питань житлово-комунального господарства, благоустрію, будівництва, розвитку інфраструктури                                        та комунальної власності</t>
  </si>
  <si>
    <t>Завідувач сектору</t>
  </si>
  <si>
    <t xml:space="preserve">Начальник відділу бухгалтерського обліку та звітності </t>
  </si>
  <si>
    <t>Вікторія СОЛОНАР</t>
  </si>
  <si>
    <t>Олександр БЕРЕГОВИЙ</t>
  </si>
  <si>
    <t xml:space="preserve">Головний спеціаліст з проведення земельних торгів </t>
  </si>
  <si>
    <t>Провідний спеціаліст з охорони навколишнього середовища</t>
  </si>
  <si>
    <t xml:space="preserve">Сектор з питань цифрового розвитку, цифрових трансформацій  та цифровізації                                                                        </t>
  </si>
  <si>
    <t>вводиться в дію з 01.01.2022 р.</t>
  </si>
  <si>
    <t>штат у кількості  95,5 штатних одиниць</t>
  </si>
  <si>
    <t>посадовими окладами 580853,50 грн.</t>
  </si>
  <si>
    <t xml:space="preserve">                         04.01.2022 р</t>
  </si>
  <si>
    <t xml:space="preserve">Інспектор з військового обліку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</si>
</sst>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8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6" xfId="1" applyNumberFormat="1" applyFont="1" applyFill="1" applyBorder="1" applyAlignment="1" applyProtection="1">
      <alignment vertical="top"/>
    </xf>
    <xf numFmtId="2" fontId="2" fillId="0" borderId="6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4" fillId="0" borderId="9" xfId="1" applyNumberFormat="1" applyFont="1" applyFill="1" applyBorder="1" applyAlignment="1" applyProtection="1">
      <alignment vertical="top"/>
    </xf>
    <xf numFmtId="2" fontId="2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/>
    <xf numFmtId="0" fontId="2" fillId="0" borderId="12" xfId="1" applyNumberFormat="1" applyFont="1" applyFill="1" applyBorder="1" applyAlignment="1" applyProtection="1">
      <alignment vertical="top"/>
    </xf>
    <xf numFmtId="2" fontId="2" fillId="0" borderId="12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4" fillId="0" borderId="0" xfId="1" applyFont="1" applyFill="1" applyBorder="1" applyAlignment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top"/>
    </xf>
    <xf numFmtId="2" fontId="7" fillId="0" borderId="0" xfId="1" applyNumberFormat="1" applyFont="1" applyFill="1" applyBorder="1" applyAlignment="1" applyProtection="1">
      <alignment horizontal="center" vertical="top"/>
    </xf>
    <xf numFmtId="0" fontId="8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2" fontId="8" fillId="0" borderId="14" xfId="1" applyNumberFormat="1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8" fillId="0" borderId="7" xfId="1" applyNumberFormat="1" applyFont="1" applyFill="1" applyBorder="1" applyAlignment="1">
      <alignment horizontal="center" vertical="center" wrapText="1"/>
    </xf>
    <xf numFmtId="2" fontId="8" fillId="0" borderId="7" xfId="1" applyNumberFormat="1" applyFont="1" applyFill="1" applyBorder="1" applyAlignment="1">
      <alignment horizontal="center" vertical="center" wrapText="1"/>
    </xf>
    <xf numFmtId="2" fontId="8" fillId="0" borderId="16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2" fontId="8" fillId="0" borderId="8" xfId="1" applyNumberFormat="1" applyFont="1" applyFill="1" applyBorder="1" applyAlignment="1">
      <alignment horizontal="center" vertical="center" wrapText="1"/>
    </xf>
    <xf numFmtId="2" fontId="8" fillId="0" borderId="23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>
      <alignment horizontal="center" vertical="center" wrapText="1"/>
    </xf>
    <xf numFmtId="2" fontId="9" fillId="0" borderId="6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2" fontId="9" fillId="0" borderId="7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2" fontId="9" fillId="0" borderId="16" xfId="1" applyNumberFormat="1" applyFont="1" applyFill="1" applyBorder="1" applyAlignment="1">
      <alignment horizontal="center" vertical="center" wrapText="1"/>
    </xf>
    <xf numFmtId="0" fontId="4" fillId="0" borderId="22" xfId="1" applyNumberFormat="1" applyFont="1" applyFill="1" applyBorder="1" applyAlignment="1" applyProtection="1">
      <alignment vertical="center"/>
    </xf>
    <xf numFmtId="0" fontId="8" fillId="0" borderId="8" xfId="1" applyFont="1" applyFill="1" applyBorder="1" applyAlignment="1">
      <alignment horizontal="left" vertical="center" wrapText="1"/>
    </xf>
    <xf numFmtId="0" fontId="4" fillId="0" borderId="13" xfId="1" applyNumberFormat="1" applyFont="1" applyFill="1" applyBorder="1" applyAlignment="1" applyProtection="1">
      <alignment vertical="center"/>
    </xf>
    <xf numFmtId="0" fontId="8" fillId="0" borderId="6" xfId="1" applyFont="1" applyFill="1" applyBorder="1" applyAlignment="1">
      <alignment horizontal="left" vertical="center" wrapText="1"/>
    </xf>
    <xf numFmtId="0" fontId="8" fillId="0" borderId="19" xfId="1" applyFont="1" applyFill="1" applyBorder="1" applyAlignment="1">
      <alignment horizontal="left" vertical="center" wrapText="1"/>
    </xf>
    <xf numFmtId="0" fontId="9" fillId="0" borderId="19" xfId="1" applyFont="1" applyFill="1" applyBorder="1" applyAlignment="1">
      <alignment horizontal="left" vertical="center" wrapText="1"/>
    </xf>
    <xf numFmtId="0" fontId="4" fillId="0" borderId="2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vertical="center"/>
    </xf>
    <xf numFmtId="0" fontId="8" fillId="0" borderId="7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28" xfId="1" applyNumberFormat="1" applyFont="1" applyFill="1" applyBorder="1" applyAlignment="1" applyProtection="1">
      <alignment vertical="center"/>
    </xf>
    <xf numFmtId="0" fontId="9" fillId="0" borderId="27" xfId="1" applyFont="1" applyFill="1" applyBorder="1" applyAlignment="1">
      <alignment horizontal="left" vertical="center" wrapText="1"/>
    </xf>
    <xf numFmtId="0" fontId="4" fillId="0" borderId="17" xfId="1" applyNumberFormat="1" applyFont="1" applyFill="1" applyBorder="1" applyAlignment="1" applyProtection="1">
      <alignment vertical="center"/>
    </xf>
    <xf numFmtId="0" fontId="6" fillId="0" borderId="18" xfId="1" applyNumberFormat="1" applyFont="1" applyFill="1" applyBorder="1" applyAlignment="1" applyProtection="1">
      <alignment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/>
    </xf>
    <xf numFmtId="164" fontId="6" fillId="0" borderId="29" xfId="1" applyNumberFormat="1" applyFont="1" applyFill="1" applyBorder="1" applyAlignment="1" applyProtection="1">
      <alignment horizontal="center" vertical="center"/>
    </xf>
    <xf numFmtId="2" fontId="6" fillId="0" borderId="17" xfId="1" applyNumberFormat="1" applyFont="1" applyFill="1" applyBorder="1" applyAlignment="1" applyProtection="1">
      <alignment horizontal="center" vertical="center"/>
    </xf>
    <xf numFmtId="0" fontId="6" fillId="0" borderId="19" xfId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left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0" xfId="1" applyNumberFormat="1" applyFont="1" applyFill="1" applyBorder="1" applyAlignment="1" applyProtection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6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right" vertical="top"/>
    </xf>
    <xf numFmtId="0" fontId="5" fillId="0" borderId="0" xfId="1" applyNumberFormat="1" applyFont="1" applyFill="1" applyBorder="1" applyAlignment="1" applyProtection="1">
      <alignment horizontal="center" vertical="top"/>
    </xf>
    <xf numFmtId="0" fontId="6" fillId="0" borderId="0" xfId="1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3 2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tabSelected="1" workbookViewId="0">
      <selection activeCell="K7" sqref="K7"/>
    </sheetView>
  </sheetViews>
  <sheetFormatPr defaultRowHeight="12.75" x14ac:dyDescent="0.25"/>
  <cols>
    <col min="1" max="1" width="5.42578125" style="1" customWidth="1"/>
    <col min="2" max="2" width="56.42578125" style="1" customWidth="1"/>
    <col min="3" max="3" width="13.7109375" style="1" customWidth="1"/>
    <col min="4" max="4" width="22.28515625" style="1" customWidth="1"/>
    <col min="5" max="5" width="32.28515625" style="1" customWidth="1"/>
    <col min="6" max="7" width="8.42578125" style="1" hidden="1" customWidth="1"/>
    <col min="8" max="8" width="9.140625" style="1" hidden="1" customWidth="1"/>
    <col min="9" max="9" width="1.85546875" style="1" hidden="1" customWidth="1"/>
    <col min="10" max="10" width="9.140625" style="1"/>
    <col min="11" max="11" width="9.5703125" style="1" bestFit="1" customWidth="1"/>
    <col min="12" max="237" width="9.140625" style="1"/>
    <col min="238" max="238" width="5.42578125" style="1" customWidth="1"/>
    <col min="239" max="239" width="27.28515625" style="1" customWidth="1"/>
    <col min="240" max="240" width="9.28515625" style="1" customWidth="1"/>
    <col min="241" max="241" width="7.7109375" style="1" customWidth="1"/>
    <col min="242" max="242" width="9.5703125" style="1" bestFit="1" customWidth="1"/>
    <col min="243" max="244" width="9.140625" style="1"/>
    <col min="245" max="245" width="10.85546875" style="1" customWidth="1"/>
    <col min="246" max="249" width="0" style="1" hidden="1" customWidth="1"/>
    <col min="250" max="251" width="9.140625" style="1"/>
    <col min="252" max="252" width="7.7109375" style="1" customWidth="1"/>
    <col min="253" max="253" width="8.28515625" style="1" customWidth="1"/>
    <col min="254" max="254" width="9.140625" style="1"/>
    <col min="255" max="255" width="8" style="1" customWidth="1"/>
    <col min="256" max="256" width="7.7109375" style="1" customWidth="1"/>
    <col min="257" max="257" width="7.5703125" style="1" customWidth="1"/>
    <col min="258" max="258" width="10.85546875" style="1" customWidth="1"/>
    <col min="259" max="261" width="12.28515625" style="1" customWidth="1"/>
    <col min="262" max="262" width="11" style="1" customWidth="1"/>
    <col min="263" max="263" width="8.5703125" style="1" customWidth="1"/>
    <col min="264" max="264" width="13.7109375" style="1" customWidth="1"/>
    <col min="265" max="493" width="9.140625" style="1"/>
    <col min="494" max="494" width="5.42578125" style="1" customWidth="1"/>
    <col min="495" max="495" width="27.28515625" style="1" customWidth="1"/>
    <col min="496" max="496" width="9.28515625" style="1" customWidth="1"/>
    <col min="497" max="497" width="7.7109375" style="1" customWidth="1"/>
    <col min="498" max="498" width="9.5703125" style="1" bestFit="1" customWidth="1"/>
    <col min="499" max="500" width="9.140625" style="1"/>
    <col min="501" max="501" width="10.85546875" style="1" customWidth="1"/>
    <col min="502" max="505" width="0" style="1" hidden="1" customWidth="1"/>
    <col min="506" max="507" width="9.140625" style="1"/>
    <col min="508" max="508" width="7.7109375" style="1" customWidth="1"/>
    <col min="509" max="509" width="8.28515625" style="1" customWidth="1"/>
    <col min="510" max="510" width="9.140625" style="1"/>
    <col min="511" max="511" width="8" style="1" customWidth="1"/>
    <col min="512" max="512" width="7.7109375" style="1" customWidth="1"/>
    <col min="513" max="513" width="7.5703125" style="1" customWidth="1"/>
    <col min="514" max="514" width="10.85546875" style="1" customWidth="1"/>
    <col min="515" max="517" width="12.28515625" style="1" customWidth="1"/>
    <col min="518" max="518" width="11" style="1" customWidth="1"/>
    <col min="519" max="519" width="8.5703125" style="1" customWidth="1"/>
    <col min="520" max="520" width="13.7109375" style="1" customWidth="1"/>
    <col min="521" max="749" width="9.140625" style="1"/>
    <col min="750" max="750" width="5.42578125" style="1" customWidth="1"/>
    <col min="751" max="751" width="27.28515625" style="1" customWidth="1"/>
    <col min="752" max="752" width="9.28515625" style="1" customWidth="1"/>
    <col min="753" max="753" width="7.7109375" style="1" customWidth="1"/>
    <col min="754" max="754" width="9.5703125" style="1" bestFit="1" customWidth="1"/>
    <col min="755" max="756" width="9.140625" style="1"/>
    <col min="757" max="757" width="10.85546875" style="1" customWidth="1"/>
    <col min="758" max="761" width="0" style="1" hidden="1" customWidth="1"/>
    <col min="762" max="763" width="9.140625" style="1"/>
    <col min="764" max="764" width="7.7109375" style="1" customWidth="1"/>
    <col min="765" max="765" width="8.28515625" style="1" customWidth="1"/>
    <col min="766" max="766" width="9.140625" style="1"/>
    <col min="767" max="767" width="8" style="1" customWidth="1"/>
    <col min="768" max="768" width="7.7109375" style="1" customWidth="1"/>
    <col min="769" max="769" width="7.5703125" style="1" customWidth="1"/>
    <col min="770" max="770" width="10.85546875" style="1" customWidth="1"/>
    <col min="771" max="773" width="12.28515625" style="1" customWidth="1"/>
    <col min="774" max="774" width="11" style="1" customWidth="1"/>
    <col min="775" max="775" width="8.5703125" style="1" customWidth="1"/>
    <col min="776" max="776" width="13.7109375" style="1" customWidth="1"/>
    <col min="777" max="1005" width="9.140625" style="1"/>
    <col min="1006" max="1006" width="5.42578125" style="1" customWidth="1"/>
    <col min="1007" max="1007" width="27.28515625" style="1" customWidth="1"/>
    <col min="1008" max="1008" width="9.28515625" style="1" customWidth="1"/>
    <col min="1009" max="1009" width="7.7109375" style="1" customWidth="1"/>
    <col min="1010" max="1010" width="9.5703125" style="1" bestFit="1" customWidth="1"/>
    <col min="1011" max="1012" width="9.140625" style="1"/>
    <col min="1013" max="1013" width="10.85546875" style="1" customWidth="1"/>
    <col min="1014" max="1017" width="0" style="1" hidden="1" customWidth="1"/>
    <col min="1018" max="1019" width="9.140625" style="1"/>
    <col min="1020" max="1020" width="7.7109375" style="1" customWidth="1"/>
    <col min="1021" max="1021" width="8.28515625" style="1" customWidth="1"/>
    <col min="1022" max="1022" width="9.140625" style="1"/>
    <col min="1023" max="1023" width="8" style="1" customWidth="1"/>
    <col min="1024" max="1024" width="7.7109375" style="1" customWidth="1"/>
    <col min="1025" max="1025" width="7.5703125" style="1" customWidth="1"/>
    <col min="1026" max="1026" width="10.85546875" style="1" customWidth="1"/>
    <col min="1027" max="1029" width="12.28515625" style="1" customWidth="1"/>
    <col min="1030" max="1030" width="11" style="1" customWidth="1"/>
    <col min="1031" max="1031" width="8.5703125" style="1" customWidth="1"/>
    <col min="1032" max="1032" width="13.7109375" style="1" customWidth="1"/>
    <col min="1033" max="1261" width="9.140625" style="1"/>
    <col min="1262" max="1262" width="5.42578125" style="1" customWidth="1"/>
    <col min="1263" max="1263" width="27.28515625" style="1" customWidth="1"/>
    <col min="1264" max="1264" width="9.28515625" style="1" customWidth="1"/>
    <col min="1265" max="1265" width="7.7109375" style="1" customWidth="1"/>
    <col min="1266" max="1266" width="9.5703125" style="1" bestFit="1" customWidth="1"/>
    <col min="1267" max="1268" width="9.140625" style="1"/>
    <col min="1269" max="1269" width="10.85546875" style="1" customWidth="1"/>
    <col min="1270" max="1273" width="0" style="1" hidden="1" customWidth="1"/>
    <col min="1274" max="1275" width="9.140625" style="1"/>
    <col min="1276" max="1276" width="7.7109375" style="1" customWidth="1"/>
    <col min="1277" max="1277" width="8.28515625" style="1" customWidth="1"/>
    <col min="1278" max="1278" width="9.140625" style="1"/>
    <col min="1279" max="1279" width="8" style="1" customWidth="1"/>
    <col min="1280" max="1280" width="7.7109375" style="1" customWidth="1"/>
    <col min="1281" max="1281" width="7.5703125" style="1" customWidth="1"/>
    <col min="1282" max="1282" width="10.85546875" style="1" customWidth="1"/>
    <col min="1283" max="1285" width="12.28515625" style="1" customWidth="1"/>
    <col min="1286" max="1286" width="11" style="1" customWidth="1"/>
    <col min="1287" max="1287" width="8.5703125" style="1" customWidth="1"/>
    <col min="1288" max="1288" width="13.7109375" style="1" customWidth="1"/>
    <col min="1289" max="1517" width="9.140625" style="1"/>
    <col min="1518" max="1518" width="5.42578125" style="1" customWidth="1"/>
    <col min="1519" max="1519" width="27.28515625" style="1" customWidth="1"/>
    <col min="1520" max="1520" width="9.28515625" style="1" customWidth="1"/>
    <col min="1521" max="1521" width="7.7109375" style="1" customWidth="1"/>
    <col min="1522" max="1522" width="9.5703125" style="1" bestFit="1" customWidth="1"/>
    <col min="1523" max="1524" width="9.140625" style="1"/>
    <col min="1525" max="1525" width="10.85546875" style="1" customWidth="1"/>
    <col min="1526" max="1529" width="0" style="1" hidden="1" customWidth="1"/>
    <col min="1530" max="1531" width="9.140625" style="1"/>
    <col min="1532" max="1532" width="7.7109375" style="1" customWidth="1"/>
    <col min="1533" max="1533" width="8.28515625" style="1" customWidth="1"/>
    <col min="1534" max="1534" width="9.140625" style="1"/>
    <col min="1535" max="1535" width="8" style="1" customWidth="1"/>
    <col min="1536" max="1536" width="7.7109375" style="1" customWidth="1"/>
    <col min="1537" max="1537" width="7.5703125" style="1" customWidth="1"/>
    <col min="1538" max="1538" width="10.85546875" style="1" customWidth="1"/>
    <col min="1539" max="1541" width="12.28515625" style="1" customWidth="1"/>
    <col min="1542" max="1542" width="11" style="1" customWidth="1"/>
    <col min="1543" max="1543" width="8.5703125" style="1" customWidth="1"/>
    <col min="1544" max="1544" width="13.7109375" style="1" customWidth="1"/>
    <col min="1545" max="1773" width="9.140625" style="1"/>
    <col min="1774" max="1774" width="5.42578125" style="1" customWidth="1"/>
    <col min="1775" max="1775" width="27.28515625" style="1" customWidth="1"/>
    <col min="1776" max="1776" width="9.28515625" style="1" customWidth="1"/>
    <col min="1777" max="1777" width="7.7109375" style="1" customWidth="1"/>
    <col min="1778" max="1778" width="9.5703125" style="1" bestFit="1" customWidth="1"/>
    <col min="1779" max="1780" width="9.140625" style="1"/>
    <col min="1781" max="1781" width="10.85546875" style="1" customWidth="1"/>
    <col min="1782" max="1785" width="0" style="1" hidden="1" customWidth="1"/>
    <col min="1786" max="1787" width="9.140625" style="1"/>
    <col min="1788" max="1788" width="7.7109375" style="1" customWidth="1"/>
    <col min="1789" max="1789" width="8.28515625" style="1" customWidth="1"/>
    <col min="1790" max="1790" width="9.140625" style="1"/>
    <col min="1791" max="1791" width="8" style="1" customWidth="1"/>
    <col min="1792" max="1792" width="7.7109375" style="1" customWidth="1"/>
    <col min="1793" max="1793" width="7.5703125" style="1" customWidth="1"/>
    <col min="1794" max="1794" width="10.85546875" style="1" customWidth="1"/>
    <col min="1795" max="1797" width="12.28515625" style="1" customWidth="1"/>
    <col min="1798" max="1798" width="11" style="1" customWidth="1"/>
    <col min="1799" max="1799" width="8.5703125" style="1" customWidth="1"/>
    <col min="1800" max="1800" width="13.7109375" style="1" customWidth="1"/>
    <col min="1801" max="2029" width="9.140625" style="1"/>
    <col min="2030" max="2030" width="5.42578125" style="1" customWidth="1"/>
    <col min="2031" max="2031" width="27.28515625" style="1" customWidth="1"/>
    <col min="2032" max="2032" width="9.28515625" style="1" customWidth="1"/>
    <col min="2033" max="2033" width="7.7109375" style="1" customWidth="1"/>
    <col min="2034" max="2034" width="9.5703125" style="1" bestFit="1" customWidth="1"/>
    <col min="2035" max="2036" width="9.140625" style="1"/>
    <col min="2037" max="2037" width="10.85546875" style="1" customWidth="1"/>
    <col min="2038" max="2041" width="0" style="1" hidden="1" customWidth="1"/>
    <col min="2042" max="2043" width="9.140625" style="1"/>
    <col min="2044" max="2044" width="7.7109375" style="1" customWidth="1"/>
    <col min="2045" max="2045" width="8.28515625" style="1" customWidth="1"/>
    <col min="2046" max="2046" width="9.140625" style="1"/>
    <col min="2047" max="2047" width="8" style="1" customWidth="1"/>
    <col min="2048" max="2048" width="7.7109375" style="1" customWidth="1"/>
    <col min="2049" max="2049" width="7.5703125" style="1" customWidth="1"/>
    <col min="2050" max="2050" width="10.85546875" style="1" customWidth="1"/>
    <col min="2051" max="2053" width="12.28515625" style="1" customWidth="1"/>
    <col min="2054" max="2054" width="11" style="1" customWidth="1"/>
    <col min="2055" max="2055" width="8.5703125" style="1" customWidth="1"/>
    <col min="2056" max="2056" width="13.7109375" style="1" customWidth="1"/>
    <col min="2057" max="2285" width="9.140625" style="1"/>
    <col min="2286" max="2286" width="5.42578125" style="1" customWidth="1"/>
    <col min="2287" max="2287" width="27.28515625" style="1" customWidth="1"/>
    <col min="2288" max="2288" width="9.28515625" style="1" customWidth="1"/>
    <col min="2289" max="2289" width="7.7109375" style="1" customWidth="1"/>
    <col min="2290" max="2290" width="9.5703125" style="1" bestFit="1" customWidth="1"/>
    <col min="2291" max="2292" width="9.140625" style="1"/>
    <col min="2293" max="2293" width="10.85546875" style="1" customWidth="1"/>
    <col min="2294" max="2297" width="0" style="1" hidden="1" customWidth="1"/>
    <col min="2298" max="2299" width="9.140625" style="1"/>
    <col min="2300" max="2300" width="7.7109375" style="1" customWidth="1"/>
    <col min="2301" max="2301" width="8.28515625" style="1" customWidth="1"/>
    <col min="2302" max="2302" width="9.140625" style="1"/>
    <col min="2303" max="2303" width="8" style="1" customWidth="1"/>
    <col min="2304" max="2304" width="7.7109375" style="1" customWidth="1"/>
    <col min="2305" max="2305" width="7.5703125" style="1" customWidth="1"/>
    <col min="2306" max="2306" width="10.85546875" style="1" customWidth="1"/>
    <col min="2307" max="2309" width="12.28515625" style="1" customWidth="1"/>
    <col min="2310" max="2310" width="11" style="1" customWidth="1"/>
    <col min="2311" max="2311" width="8.5703125" style="1" customWidth="1"/>
    <col min="2312" max="2312" width="13.7109375" style="1" customWidth="1"/>
    <col min="2313" max="2541" width="9.140625" style="1"/>
    <col min="2542" max="2542" width="5.42578125" style="1" customWidth="1"/>
    <col min="2543" max="2543" width="27.28515625" style="1" customWidth="1"/>
    <col min="2544" max="2544" width="9.28515625" style="1" customWidth="1"/>
    <col min="2545" max="2545" width="7.7109375" style="1" customWidth="1"/>
    <col min="2546" max="2546" width="9.5703125" style="1" bestFit="1" customWidth="1"/>
    <col min="2547" max="2548" width="9.140625" style="1"/>
    <col min="2549" max="2549" width="10.85546875" style="1" customWidth="1"/>
    <col min="2550" max="2553" width="0" style="1" hidden="1" customWidth="1"/>
    <col min="2554" max="2555" width="9.140625" style="1"/>
    <col min="2556" max="2556" width="7.7109375" style="1" customWidth="1"/>
    <col min="2557" max="2557" width="8.28515625" style="1" customWidth="1"/>
    <col min="2558" max="2558" width="9.140625" style="1"/>
    <col min="2559" max="2559" width="8" style="1" customWidth="1"/>
    <col min="2560" max="2560" width="7.7109375" style="1" customWidth="1"/>
    <col min="2561" max="2561" width="7.5703125" style="1" customWidth="1"/>
    <col min="2562" max="2562" width="10.85546875" style="1" customWidth="1"/>
    <col min="2563" max="2565" width="12.28515625" style="1" customWidth="1"/>
    <col min="2566" max="2566" width="11" style="1" customWidth="1"/>
    <col min="2567" max="2567" width="8.5703125" style="1" customWidth="1"/>
    <col min="2568" max="2568" width="13.7109375" style="1" customWidth="1"/>
    <col min="2569" max="2797" width="9.140625" style="1"/>
    <col min="2798" max="2798" width="5.42578125" style="1" customWidth="1"/>
    <col min="2799" max="2799" width="27.28515625" style="1" customWidth="1"/>
    <col min="2800" max="2800" width="9.28515625" style="1" customWidth="1"/>
    <col min="2801" max="2801" width="7.7109375" style="1" customWidth="1"/>
    <col min="2802" max="2802" width="9.5703125" style="1" bestFit="1" customWidth="1"/>
    <col min="2803" max="2804" width="9.140625" style="1"/>
    <col min="2805" max="2805" width="10.85546875" style="1" customWidth="1"/>
    <col min="2806" max="2809" width="0" style="1" hidden="1" customWidth="1"/>
    <col min="2810" max="2811" width="9.140625" style="1"/>
    <col min="2812" max="2812" width="7.7109375" style="1" customWidth="1"/>
    <col min="2813" max="2813" width="8.28515625" style="1" customWidth="1"/>
    <col min="2814" max="2814" width="9.140625" style="1"/>
    <col min="2815" max="2815" width="8" style="1" customWidth="1"/>
    <col min="2816" max="2816" width="7.7109375" style="1" customWidth="1"/>
    <col min="2817" max="2817" width="7.5703125" style="1" customWidth="1"/>
    <col min="2818" max="2818" width="10.85546875" style="1" customWidth="1"/>
    <col min="2819" max="2821" width="12.28515625" style="1" customWidth="1"/>
    <col min="2822" max="2822" width="11" style="1" customWidth="1"/>
    <col min="2823" max="2823" width="8.5703125" style="1" customWidth="1"/>
    <col min="2824" max="2824" width="13.7109375" style="1" customWidth="1"/>
    <col min="2825" max="3053" width="9.140625" style="1"/>
    <col min="3054" max="3054" width="5.42578125" style="1" customWidth="1"/>
    <col min="3055" max="3055" width="27.28515625" style="1" customWidth="1"/>
    <col min="3056" max="3056" width="9.28515625" style="1" customWidth="1"/>
    <col min="3057" max="3057" width="7.7109375" style="1" customWidth="1"/>
    <col min="3058" max="3058" width="9.5703125" style="1" bestFit="1" customWidth="1"/>
    <col min="3059" max="3060" width="9.140625" style="1"/>
    <col min="3061" max="3061" width="10.85546875" style="1" customWidth="1"/>
    <col min="3062" max="3065" width="0" style="1" hidden="1" customWidth="1"/>
    <col min="3066" max="3067" width="9.140625" style="1"/>
    <col min="3068" max="3068" width="7.7109375" style="1" customWidth="1"/>
    <col min="3069" max="3069" width="8.28515625" style="1" customWidth="1"/>
    <col min="3070" max="3070" width="9.140625" style="1"/>
    <col min="3071" max="3071" width="8" style="1" customWidth="1"/>
    <col min="3072" max="3072" width="7.7109375" style="1" customWidth="1"/>
    <col min="3073" max="3073" width="7.5703125" style="1" customWidth="1"/>
    <col min="3074" max="3074" width="10.85546875" style="1" customWidth="1"/>
    <col min="3075" max="3077" width="12.28515625" style="1" customWidth="1"/>
    <col min="3078" max="3078" width="11" style="1" customWidth="1"/>
    <col min="3079" max="3079" width="8.5703125" style="1" customWidth="1"/>
    <col min="3080" max="3080" width="13.7109375" style="1" customWidth="1"/>
    <col min="3081" max="3309" width="9.140625" style="1"/>
    <col min="3310" max="3310" width="5.42578125" style="1" customWidth="1"/>
    <col min="3311" max="3311" width="27.28515625" style="1" customWidth="1"/>
    <col min="3312" max="3312" width="9.28515625" style="1" customWidth="1"/>
    <col min="3313" max="3313" width="7.7109375" style="1" customWidth="1"/>
    <col min="3314" max="3314" width="9.5703125" style="1" bestFit="1" customWidth="1"/>
    <col min="3315" max="3316" width="9.140625" style="1"/>
    <col min="3317" max="3317" width="10.85546875" style="1" customWidth="1"/>
    <col min="3318" max="3321" width="0" style="1" hidden="1" customWidth="1"/>
    <col min="3322" max="3323" width="9.140625" style="1"/>
    <col min="3324" max="3324" width="7.7109375" style="1" customWidth="1"/>
    <col min="3325" max="3325" width="8.28515625" style="1" customWidth="1"/>
    <col min="3326" max="3326" width="9.140625" style="1"/>
    <col min="3327" max="3327" width="8" style="1" customWidth="1"/>
    <col min="3328" max="3328" width="7.7109375" style="1" customWidth="1"/>
    <col min="3329" max="3329" width="7.5703125" style="1" customWidth="1"/>
    <col min="3330" max="3330" width="10.85546875" style="1" customWidth="1"/>
    <col min="3331" max="3333" width="12.28515625" style="1" customWidth="1"/>
    <col min="3334" max="3334" width="11" style="1" customWidth="1"/>
    <col min="3335" max="3335" width="8.5703125" style="1" customWidth="1"/>
    <col min="3336" max="3336" width="13.7109375" style="1" customWidth="1"/>
    <col min="3337" max="3565" width="9.140625" style="1"/>
    <col min="3566" max="3566" width="5.42578125" style="1" customWidth="1"/>
    <col min="3567" max="3567" width="27.28515625" style="1" customWidth="1"/>
    <col min="3568" max="3568" width="9.28515625" style="1" customWidth="1"/>
    <col min="3569" max="3569" width="7.7109375" style="1" customWidth="1"/>
    <col min="3570" max="3570" width="9.5703125" style="1" bestFit="1" customWidth="1"/>
    <col min="3571" max="3572" width="9.140625" style="1"/>
    <col min="3573" max="3573" width="10.85546875" style="1" customWidth="1"/>
    <col min="3574" max="3577" width="0" style="1" hidden="1" customWidth="1"/>
    <col min="3578" max="3579" width="9.140625" style="1"/>
    <col min="3580" max="3580" width="7.7109375" style="1" customWidth="1"/>
    <col min="3581" max="3581" width="8.28515625" style="1" customWidth="1"/>
    <col min="3582" max="3582" width="9.140625" style="1"/>
    <col min="3583" max="3583" width="8" style="1" customWidth="1"/>
    <col min="3584" max="3584" width="7.7109375" style="1" customWidth="1"/>
    <col min="3585" max="3585" width="7.5703125" style="1" customWidth="1"/>
    <col min="3586" max="3586" width="10.85546875" style="1" customWidth="1"/>
    <col min="3587" max="3589" width="12.28515625" style="1" customWidth="1"/>
    <col min="3590" max="3590" width="11" style="1" customWidth="1"/>
    <col min="3591" max="3591" width="8.5703125" style="1" customWidth="1"/>
    <col min="3592" max="3592" width="13.7109375" style="1" customWidth="1"/>
    <col min="3593" max="3821" width="9.140625" style="1"/>
    <col min="3822" max="3822" width="5.42578125" style="1" customWidth="1"/>
    <col min="3823" max="3823" width="27.28515625" style="1" customWidth="1"/>
    <col min="3824" max="3824" width="9.28515625" style="1" customWidth="1"/>
    <col min="3825" max="3825" width="7.7109375" style="1" customWidth="1"/>
    <col min="3826" max="3826" width="9.5703125" style="1" bestFit="1" customWidth="1"/>
    <col min="3827" max="3828" width="9.140625" style="1"/>
    <col min="3829" max="3829" width="10.85546875" style="1" customWidth="1"/>
    <col min="3830" max="3833" width="0" style="1" hidden="1" customWidth="1"/>
    <col min="3834" max="3835" width="9.140625" style="1"/>
    <col min="3836" max="3836" width="7.7109375" style="1" customWidth="1"/>
    <col min="3837" max="3837" width="8.28515625" style="1" customWidth="1"/>
    <col min="3838" max="3838" width="9.140625" style="1"/>
    <col min="3839" max="3839" width="8" style="1" customWidth="1"/>
    <col min="3840" max="3840" width="7.7109375" style="1" customWidth="1"/>
    <col min="3841" max="3841" width="7.5703125" style="1" customWidth="1"/>
    <col min="3842" max="3842" width="10.85546875" style="1" customWidth="1"/>
    <col min="3843" max="3845" width="12.28515625" style="1" customWidth="1"/>
    <col min="3846" max="3846" width="11" style="1" customWidth="1"/>
    <col min="3847" max="3847" width="8.5703125" style="1" customWidth="1"/>
    <col min="3848" max="3848" width="13.7109375" style="1" customWidth="1"/>
    <col min="3849" max="4077" width="9.140625" style="1"/>
    <col min="4078" max="4078" width="5.42578125" style="1" customWidth="1"/>
    <col min="4079" max="4079" width="27.28515625" style="1" customWidth="1"/>
    <col min="4080" max="4080" width="9.28515625" style="1" customWidth="1"/>
    <col min="4081" max="4081" width="7.7109375" style="1" customWidth="1"/>
    <col min="4082" max="4082" width="9.5703125" style="1" bestFit="1" customWidth="1"/>
    <col min="4083" max="4084" width="9.140625" style="1"/>
    <col min="4085" max="4085" width="10.85546875" style="1" customWidth="1"/>
    <col min="4086" max="4089" width="0" style="1" hidden="1" customWidth="1"/>
    <col min="4090" max="4091" width="9.140625" style="1"/>
    <col min="4092" max="4092" width="7.7109375" style="1" customWidth="1"/>
    <col min="4093" max="4093" width="8.28515625" style="1" customWidth="1"/>
    <col min="4094" max="4094" width="9.140625" style="1"/>
    <col min="4095" max="4095" width="8" style="1" customWidth="1"/>
    <col min="4096" max="4096" width="7.7109375" style="1" customWidth="1"/>
    <col min="4097" max="4097" width="7.5703125" style="1" customWidth="1"/>
    <col min="4098" max="4098" width="10.85546875" style="1" customWidth="1"/>
    <col min="4099" max="4101" width="12.28515625" style="1" customWidth="1"/>
    <col min="4102" max="4102" width="11" style="1" customWidth="1"/>
    <col min="4103" max="4103" width="8.5703125" style="1" customWidth="1"/>
    <col min="4104" max="4104" width="13.7109375" style="1" customWidth="1"/>
    <col min="4105" max="4333" width="9.140625" style="1"/>
    <col min="4334" max="4334" width="5.42578125" style="1" customWidth="1"/>
    <col min="4335" max="4335" width="27.28515625" style="1" customWidth="1"/>
    <col min="4336" max="4336" width="9.28515625" style="1" customWidth="1"/>
    <col min="4337" max="4337" width="7.7109375" style="1" customWidth="1"/>
    <col min="4338" max="4338" width="9.5703125" style="1" bestFit="1" customWidth="1"/>
    <col min="4339" max="4340" width="9.140625" style="1"/>
    <col min="4341" max="4341" width="10.85546875" style="1" customWidth="1"/>
    <col min="4342" max="4345" width="0" style="1" hidden="1" customWidth="1"/>
    <col min="4346" max="4347" width="9.140625" style="1"/>
    <col min="4348" max="4348" width="7.7109375" style="1" customWidth="1"/>
    <col min="4349" max="4349" width="8.28515625" style="1" customWidth="1"/>
    <col min="4350" max="4350" width="9.140625" style="1"/>
    <col min="4351" max="4351" width="8" style="1" customWidth="1"/>
    <col min="4352" max="4352" width="7.7109375" style="1" customWidth="1"/>
    <col min="4353" max="4353" width="7.5703125" style="1" customWidth="1"/>
    <col min="4354" max="4354" width="10.85546875" style="1" customWidth="1"/>
    <col min="4355" max="4357" width="12.28515625" style="1" customWidth="1"/>
    <col min="4358" max="4358" width="11" style="1" customWidth="1"/>
    <col min="4359" max="4359" width="8.5703125" style="1" customWidth="1"/>
    <col min="4360" max="4360" width="13.7109375" style="1" customWidth="1"/>
    <col min="4361" max="4589" width="9.140625" style="1"/>
    <col min="4590" max="4590" width="5.42578125" style="1" customWidth="1"/>
    <col min="4591" max="4591" width="27.28515625" style="1" customWidth="1"/>
    <col min="4592" max="4592" width="9.28515625" style="1" customWidth="1"/>
    <col min="4593" max="4593" width="7.7109375" style="1" customWidth="1"/>
    <col min="4594" max="4594" width="9.5703125" style="1" bestFit="1" customWidth="1"/>
    <col min="4595" max="4596" width="9.140625" style="1"/>
    <col min="4597" max="4597" width="10.85546875" style="1" customWidth="1"/>
    <col min="4598" max="4601" width="0" style="1" hidden="1" customWidth="1"/>
    <col min="4602" max="4603" width="9.140625" style="1"/>
    <col min="4604" max="4604" width="7.7109375" style="1" customWidth="1"/>
    <col min="4605" max="4605" width="8.28515625" style="1" customWidth="1"/>
    <col min="4606" max="4606" width="9.140625" style="1"/>
    <col min="4607" max="4607" width="8" style="1" customWidth="1"/>
    <col min="4608" max="4608" width="7.7109375" style="1" customWidth="1"/>
    <col min="4609" max="4609" width="7.5703125" style="1" customWidth="1"/>
    <col min="4610" max="4610" width="10.85546875" style="1" customWidth="1"/>
    <col min="4611" max="4613" width="12.28515625" style="1" customWidth="1"/>
    <col min="4614" max="4614" width="11" style="1" customWidth="1"/>
    <col min="4615" max="4615" width="8.5703125" style="1" customWidth="1"/>
    <col min="4616" max="4616" width="13.7109375" style="1" customWidth="1"/>
    <col min="4617" max="4845" width="9.140625" style="1"/>
    <col min="4846" max="4846" width="5.42578125" style="1" customWidth="1"/>
    <col min="4847" max="4847" width="27.28515625" style="1" customWidth="1"/>
    <col min="4848" max="4848" width="9.28515625" style="1" customWidth="1"/>
    <col min="4849" max="4849" width="7.7109375" style="1" customWidth="1"/>
    <col min="4850" max="4850" width="9.5703125" style="1" bestFit="1" customWidth="1"/>
    <col min="4851" max="4852" width="9.140625" style="1"/>
    <col min="4853" max="4853" width="10.85546875" style="1" customWidth="1"/>
    <col min="4854" max="4857" width="0" style="1" hidden="1" customWidth="1"/>
    <col min="4858" max="4859" width="9.140625" style="1"/>
    <col min="4860" max="4860" width="7.7109375" style="1" customWidth="1"/>
    <col min="4861" max="4861" width="8.28515625" style="1" customWidth="1"/>
    <col min="4862" max="4862" width="9.140625" style="1"/>
    <col min="4863" max="4863" width="8" style="1" customWidth="1"/>
    <col min="4864" max="4864" width="7.7109375" style="1" customWidth="1"/>
    <col min="4865" max="4865" width="7.5703125" style="1" customWidth="1"/>
    <col min="4866" max="4866" width="10.85546875" style="1" customWidth="1"/>
    <col min="4867" max="4869" width="12.28515625" style="1" customWidth="1"/>
    <col min="4870" max="4870" width="11" style="1" customWidth="1"/>
    <col min="4871" max="4871" width="8.5703125" style="1" customWidth="1"/>
    <col min="4872" max="4872" width="13.7109375" style="1" customWidth="1"/>
    <col min="4873" max="5101" width="9.140625" style="1"/>
    <col min="5102" max="5102" width="5.42578125" style="1" customWidth="1"/>
    <col min="5103" max="5103" width="27.28515625" style="1" customWidth="1"/>
    <col min="5104" max="5104" width="9.28515625" style="1" customWidth="1"/>
    <col min="5105" max="5105" width="7.7109375" style="1" customWidth="1"/>
    <col min="5106" max="5106" width="9.5703125" style="1" bestFit="1" customWidth="1"/>
    <col min="5107" max="5108" width="9.140625" style="1"/>
    <col min="5109" max="5109" width="10.85546875" style="1" customWidth="1"/>
    <col min="5110" max="5113" width="0" style="1" hidden="1" customWidth="1"/>
    <col min="5114" max="5115" width="9.140625" style="1"/>
    <col min="5116" max="5116" width="7.7109375" style="1" customWidth="1"/>
    <col min="5117" max="5117" width="8.28515625" style="1" customWidth="1"/>
    <col min="5118" max="5118" width="9.140625" style="1"/>
    <col min="5119" max="5119" width="8" style="1" customWidth="1"/>
    <col min="5120" max="5120" width="7.7109375" style="1" customWidth="1"/>
    <col min="5121" max="5121" width="7.5703125" style="1" customWidth="1"/>
    <col min="5122" max="5122" width="10.85546875" style="1" customWidth="1"/>
    <col min="5123" max="5125" width="12.28515625" style="1" customWidth="1"/>
    <col min="5126" max="5126" width="11" style="1" customWidth="1"/>
    <col min="5127" max="5127" width="8.5703125" style="1" customWidth="1"/>
    <col min="5128" max="5128" width="13.7109375" style="1" customWidth="1"/>
    <col min="5129" max="5357" width="9.140625" style="1"/>
    <col min="5358" max="5358" width="5.42578125" style="1" customWidth="1"/>
    <col min="5359" max="5359" width="27.28515625" style="1" customWidth="1"/>
    <col min="5360" max="5360" width="9.28515625" style="1" customWidth="1"/>
    <col min="5361" max="5361" width="7.7109375" style="1" customWidth="1"/>
    <col min="5362" max="5362" width="9.5703125" style="1" bestFit="1" customWidth="1"/>
    <col min="5363" max="5364" width="9.140625" style="1"/>
    <col min="5365" max="5365" width="10.85546875" style="1" customWidth="1"/>
    <col min="5366" max="5369" width="0" style="1" hidden="1" customWidth="1"/>
    <col min="5370" max="5371" width="9.140625" style="1"/>
    <col min="5372" max="5372" width="7.7109375" style="1" customWidth="1"/>
    <col min="5373" max="5373" width="8.28515625" style="1" customWidth="1"/>
    <col min="5374" max="5374" width="9.140625" style="1"/>
    <col min="5375" max="5375" width="8" style="1" customWidth="1"/>
    <col min="5376" max="5376" width="7.7109375" style="1" customWidth="1"/>
    <col min="5377" max="5377" width="7.5703125" style="1" customWidth="1"/>
    <col min="5378" max="5378" width="10.85546875" style="1" customWidth="1"/>
    <col min="5379" max="5381" width="12.28515625" style="1" customWidth="1"/>
    <col min="5382" max="5382" width="11" style="1" customWidth="1"/>
    <col min="5383" max="5383" width="8.5703125" style="1" customWidth="1"/>
    <col min="5384" max="5384" width="13.7109375" style="1" customWidth="1"/>
    <col min="5385" max="5613" width="9.140625" style="1"/>
    <col min="5614" max="5614" width="5.42578125" style="1" customWidth="1"/>
    <col min="5615" max="5615" width="27.28515625" style="1" customWidth="1"/>
    <col min="5616" max="5616" width="9.28515625" style="1" customWidth="1"/>
    <col min="5617" max="5617" width="7.7109375" style="1" customWidth="1"/>
    <col min="5618" max="5618" width="9.5703125" style="1" bestFit="1" customWidth="1"/>
    <col min="5619" max="5620" width="9.140625" style="1"/>
    <col min="5621" max="5621" width="10.85546875" style="1" customWidth="1"/>
    <col min="5622" max="5625" width="0" style="1" hidden="1" customWidth="1"/>
    <col min="5626" max="5627" width="9.140625" style="1"/>
    <col min="5628" max="5628" width="7.7109375" style="1" customWidth="1"/>
    <col min="5629" max="5629" width="8.28515625" style="1" customWidth="1"/>
    <col min="5630" max="5630" width="9.140625" style="1"/>
    <col min="5631" max="5631" width="8" style="1" customWidth="1"/>
    <col min="5632" max="5632" width="7.7109375" style="1" customWidth="1"/>
    <col min="5633" max="5633" width="7.5703125" style="1" customWidth="1"/>
    <col min="5634" max="5634" width="10.85546875" style="1" customWidth="1"/>
    <col min="5635" max="5637" width="12.28515625" style="1" customWidth="1"/>
    <col min="5638" max="5638" width="11" style="1" customWidth="1"/>
    <col min="5639" max="5639" width="8.5703125" style="1" customWidth="1"/>
    <col min="5640" max="5640" width="13.7109375" style="1" customWidth="1"/>
    <col min="5641" max="5869" width="9.140625" style="1"/>
    <col min="5870" max="5870" width="5.42578125" style="1" customWidth="1"/>
    <col min="5871" max="5871" width="27.28515625" style="1" customWidth="1"/>
    <col min="5872" max="5872" width="9.28515625" style="1" customWidth="1"/>
    <col min="5873" max="5873" width="7.7109375" style="1" customWidth="1"/>
    <col min="5874" max="5874" width="9.5703125" style="1" bestFit="1" customWidth="1"/>
    <col min="5875" max="5876" width="9.140625" style="1"/>
    <col min="5877" max="5877" width="10.85546875" style="1" customWidth="1"/>
    <col min="5878" max="5881" width="0" style="1" hidden="1" customWidth="1"/>
    <col min="5882" max="5883" width="9.140625" style="1"/>
    <col min="5884" max="5884" width="7.7109375" style="1" customWidth="1"/>
    <col min="5885" max="5885" width="8.28515625" style="1" customWidth="1"/>
    <col min="5886" max="5886" width="9.140625" style="1"/>
    <col min="5887" max="5887" width="8" style="1" customWidth="1"/>
    <col min="5888" max="5888" width="7.7109375" style="1" customWidth="1"/>
    <col min="5889" max="5889" width="7.5703125" style="1" customWidth="1"/>
    <col min="5890" max="5890" width="10.85546875" style="1" customWidth="1"/>
    <col min="5891" max="5893" width="12.28515625" style="1" customWidth="1"/>
    <col min="5894" max="5894" width="11" style="1" customWidth="1"/>
    <col min="5895" max="5895" width="8.5703125" style="1" customWidth="1"/>
    <col min="5896" max="5896" width="13.7109375" style="1" customWidth="1"/>
    <col min="5897" max="6125" width="9.140625" style="1"/>
    <col min="6126" max="6126" width="5.42578125" style="1" customWidth="1"/>
    <col min="6127" max="6127" width="27.28515625" style="1" customWidth="1"/>
    <col min="6128" max="6128" width="9.28515625" style="1" customWidth="1"/>
    <col min="6129" max="6129" width="7.7109375" style="1" customWidth="1"/>
    <col min="6130" max="6130" width="9.5703125" style="1" bestFit="1" customWidth="1"/>
    <col min="6131" max="6132" width="9.140625" style="1"/>
    <col min="6133" max="6133" width="10.85546875" style="1" customWidth="1"/>
    <col min="6134" max="6137" width="0" style="1" hidden="1" customWidth="1"/>
    <col min="6138" max="6139" width="9.140625" style="1"/>
    <col min="6140" max="6140" width="7.7109375" style="1" customWidth="1"/>
    <col min="6141" max="6141" width="8.28515625" style="1" customWidth="1"/>
    <col min="6142" max="6142" width="9.140625" style="1"/>
    <col min="6143" max="6143" width="8" style="1" customWidth="1"/>
    <col min="6144" max="6144" width="7.7109375" style="1" customWidth="1"/>
    <col min="6145" max="6145" width="7.5703125" style="1" customWidth="1"/>
    <col min="6146" max="6146" width="10.85546875" style="1" customWidth="1"/>
    <col min="6147" max="6149" width="12.28515625" style="1" customWidth="1"/>
    <col min="6150" max="6150" width="11" style="1" customWidth="1"/>
    <col min="6151" max="6151" width="8.5703125" style="1" customWidth="1"/>
    <col min="6152" max="6152" width="13.7109375" style="1" customWidth="1"/>
    <col min="6153" max="6381" width="9.140625" style="1"/>
    <col min="6382" max="6382" width="5.42578125" style="1" customWidth="1"/>
    <col min="6383" max="6383" width="27.28515625" style="1" customWidth="1"/>
    <col min="6384" max="6384" width="9.28515625" style="1" customWidth="1"/>
    <col min="6385" max="6385" width="7.7109375" style="1" customWidth="1"/>
    <col min="6386" max="6386" width="9.5703125" style="1" bestFit="1" customWidth="1"/>
    <col min="6387" max="6388" width="9.140625" style="1"/>
    <col min="6389" max="6389" width="10.85546875" style="1" customWidth="1"/>
    <col min="6390" max="6393" width="0" style="1" hidden="1" customWidth="1"/>
    <col min="6394" max="6395" width="9.140625" style="1"/>
    <col min="6396" max="6396" width="7.7109375" style="1" customWidth="1"/>
    <col min="6397" max="6397" width="8.28515625" style="1" customWidth="1"/>
    <col min="6398" max="6398" width="9.140625" style="1"/>
    <col min="6399" max="6399" width="8" style="1" customWidth="1"/>
    <col min="6400" max="6400" width="7.7109375" style="1" customWidth="1"/>
    <col min="6401" max="6401" width="7.5703125" style="1" customWidth="1"/>
    <col min="6402" max="6402" width="10.85546875" style="1" customWidth="1"/>
    <col min="6403" max="6405" width="12.28515625" style="1" customWidth="1"/>
    <col min="6406" max="6406" width="11" style="1" customWidth="1"/>
    <col min="6407" max="6407" width="8.5703125" style="1" customWidth="1"/>
    <col min="6408" max="6408" width="13.7109375" style="1" customWidth="1"/>
    <col min="6409" max="6637" width="9.140625" style="1"/>
    <col min="6638" max="6638" width="5.42578125" style="1" customWidth="1"/>
    <col min="6639" max="6639" width="27.28515625" style="1" customWidth="1"/>
    <col min="6640" max="6640" width="9.28515625" style="1" customWidth="1"/>
    <col min="6641" max="6641" width="7.7109375" style="1" customWidth="1"/>
    <col min="6642" max="6642" width="9.5703125" style="1" bestFit="1" customWidth="1"/>
    <col min="6643" max="6644" width="9.140625" style="1"/>
    <col min="6645" max="6645" width="10.85546875" style="1" customWidth="1"/>
    <col min="6646" max="6649" width="0" style="1" hidden="1" customWidth="1"/>
    <col min="6650" max="6651" width="9.140625" style="1"/>
    <col min="6652" max="6652" width="7.7109375" style="1" customWidth="1"/>
    <col min="6653" max="6653" width="8.28515625" style="1" customWidth="1"/>
    <col min="6654" max="6654" width="9.140625" style="1"/>
    <col min="6655" max="6655" width="8" style="1" customWidth="1"/>
    <col min="6656" max="6656" width="7.7109375" style="1" customWidth="1"/>
    <col min="6657" max="6657" width="7.5703125" style="1" customWidth="1"/>
    <col min="6658" max="6658" width="10.85546875" style="1" customWidth="1"/>
    <col min="6659" max="6661" width="12.28515625" style="1" customWidth="1"/>
    <col min="6662" max="6662" width="11" style="1" customWidth="1"/>
    <col min="6663" max="6663" width="8.5703125" style="1" customWidth="1"/>
    <col min="6664" max="6664" width="13.7109375" style="1" customWidth="1"/>
    <col min="6665" max="6893" width="9.140625" style="1"/>
    <col min="6894" max="6894" width="5.42578125" style="1" customWidth="1"/>
    <col min="6895" max="6895" width="27.28515625" style="1" customWidth="1"/>
    <col min="6896" max="6896" width="9.28515625" style="1" customWidth="1"/>
    <col min="6897" max="6897" width="7.7109375" style="1" customWidth="1"/>
    <col min="6898" max="6898" width="9.5703125" style="1" bestFit="1" customWidth="1"/>
    <col min="6899" max="6900" width="9.140625" style="1"/>
    <col min="6901" max="6901" width="10.85546875" style="1" customWidth="1"/>
    <col min="6902" max="6905" width="0" style="1" hidden="1" customWidth="1"/>
    <col min="6906" max="6907" width="9.140625" style="1"/>
    <col min="6908" max="6908" width="7.7109375" style="1" customWidth="1"/>
    <col min="6909" max="6909" width="8.28515625" style="1" customWidth="1"/>
    <col min="6910" max="6910" width="9.140625" style="1"/>
    <col min="6911" max="6911" width="8" style="1" customWidth="1"/>
    <col min="6912" max="6912" width="7.7109375" style="1" customWidth="1"/>
    <col min="6913" max="6913" width="7.5703125" style="1" customWidth="1"/>
    <col min="6914" max="6914" width="10.85546875" style="1" customWidth="1"/>
    <col min="6915" max="6917" width="12.28515625" style="1" customWidth="1"/>
    <col min="6918" max="6918" width="11" style="1" customWidth="1"/>
    <col min="6919" max="6919" width="8.5703125" style="1" customWidth="1"/>
    <col min="6920" max="6920" width="13.7109375" style="1" customWidth="1"/>
    <col min="6921" max="7149" width="9.140625" style="1"/>
    <col min="7150" max="7150" width="5.42578125" style="1" customWidth="1"/>
    <col min="7151" max="7151" width="27.28515625" style="1" customWidth="1"/>
    <col min="7152" max="7152" width="9.28515625" style="1" customWidth="1"/>
    <col min="7153" max="7153" width="7.7109375" style="1" customWidth="1"/>
    <col min="7154" max="7154" width="9.5703125" style="1" bestFit="1" customWidth="1"/>
    <col min="7155" max="7156" width="9.140625" style="1"/>
    <col min="7157" max="7157" width="10.85546875" style="1" customWidth="1"/>
    <col min="7158" max="7161" width="0" style="1" hidden="1" customWidth="1"/>
    <col min="7162" max="7163" width="9.140625" style="1"/>
    <col min="7164" max="7164" width="7.7109375" style="1" customWidth="1"/>
    <col min="7165" max="7165" width="8.28515625" style="1" customWidth="1"/>
    <col min="7166" max="7166" width="9.140625" style="1"/>
    <col min="7167" max="7167" width="8" style="1" customWidth="1"/>
    <col min="7168" max="7168" width="7.7109375" style="1" customWidth="1"/>
    <col min="7169" max="7169" width="7.5703125" style="1" customWidth="1"/>
    <col min="7170" max="7170" width="10.85546875" style="1" customWidth="1"/>
    <col min="7171" max="7173" width="12.28515625" style="1" customWidth="1"/>
    <col min="7174" max="7174" width="11" style="1" customWidth="1"/>
    <col min="7175" max="7175" width="8.5703125" style="1" customWidth="1"/>
    <col min="7176" max="7176" width="13.7109375" style="1" customWidth="1"/>
    <col min="7177" max="7405" width="9.140625" style="1"/>
    <col min="7406" max="7406" width="5.42578125" style="1" customWidth="1"/>
    <col min="7407" max="7407" width="27.28515625" style="1" customWidth="1"/>
    <col min="7408" max="7408" width="9.28515625" style="1" customWidth="1"/>
    <col min="7409" max="7409" width="7.7109375" style="1" customWidth="1"/>
    <col min="7410" max="7410" width="9.5703125" style="1" bestFit="1" customWidth="1"/>
    <col min="7411" max="7412" width="9.140625" style="1"/>
    <col min="7413" max="7413" width="10.85546875" style="1" customWidth="1"/>
    <col min="7414" max="7417" width="0" style="1" hidden="1" customWidth="1"/>
    <col min="7418" max="7419" width="9.140625" style="1"/>
    <col min="7420" max="7420" width="7.7109375" style="1" customWidth="1"/>
    <col min="7421" max="7421" width="8.28515625" style="1" customWidth="1"/>
    <col min="7422" max="7422" width="9.140625" style="1"/>
    <col min="7423" max="7423" width="8" style="1" customWidth="1"/>
    <col min="7424" max="7424" width="7.7109375" style="1" customWidth="1"/>
    <col min="7425" max="7425" width="7.5703125" style="1" customWidth="1"/>
    <col min="7426" max="7426" width="10.85546875" style="1" customWidth="1"/>
    <col min="7427" max="7429" width="12.28515625" style="1" customWidth="1"/>
    <col min="7430" max="7430" width="11" style="1" customWidth="1"/>
    <col min="7431" max="7431" width="8.5703125" style="1" customWidth="1"/>
    <col min="7432" max="7432" width="13.7109375" style="1" customWidth="1"/>
    <col min="7433" max="7661" width="9.140625" style="1"/>
    <col min="7662" max="7662" width="5.42578125" style="1" customWidth="1"/>
    <col min="7663" max="7663" width="27.28515625" style="1" customWidth="1"/>
    <col min="7664" max="7664" width="9.28515625" style="1" customWidth="1"/>
    <col min="7665" max="7665" width="7.7109375" style="1" customWidth="1"/>
    <col min="7666" max="7666" width="9.5703125" style="1" bestFit="1" customWidth="1"/>
    <col min="7667" max="7668" width="9.140625" style="1"/>
    <col min="7669" max="7669" width="10.85546875" style="1" customWidth="1"/>
    <col min="7670" max="7673" width="0" style="1" hidden="1" customWidth="1"/>
    <col min="7674" max="7675" width="9.140625" style="1"/>
    <col min="7676" max="7676" width="7.7109375" style="1" customWidth="1"/>
    <col min="7677" max="7677" width="8.28515625" style="1" customWidth="1"/>
    <col min="7678" max="7678" width="9.140625" style="1"/>
    <col min="7679" max="7679" width="8" style="1" customWidth="1"/>
    <col min="7680" max="7680" width="7.7109375" style="1" customWidth="1"/>
    <col min="7681" max="7681" width="7.5703125" style="1" customWidth="1"/>
    <col min="7682" max="7682" width="10.85546875" style="1" customWidth="1"/>
    <col min="7683" max="7685" width="12.28515625" style="1" customWidth="1"/>
    <col min="7686" max="7686" width="11" style="1" customWidth="1"/>
    <col min="7687" max="7687" width="8.5703125" style="1" customWidth="1"/>
    <col min="7688" max="7688" width="13.7109375" style="1" customWidth="1"/>
    <col min="7689" max="7917" width="9.140625" style="1"/>
    <col min="7918" max="7918" width="5.42578125" style="1" customWidth="1"/>
    <col min="7919" max="7919" width="27.28515625" style="1" customWidth="1"/>
    <col min="7920" max="7920" width="9.28515625" style="1" customWidth="1"/>
    <col min="7921" max="7921" width="7.7109375" style="1" customWidth="1"/>
    <col min="7922" max="7922" width="9.5703125" style="1" bestFit="1" customWidth="1"/>
    <col min="7923" max="7924" width="9.140625" style="1"/>
    <col min="7925" max="7925" width="10.85546875" style="1" customWidth="1"/>
    <col min="7926" max="7929" width="0" style="1" hidden="1" customWidth="1"/>
    <col min="7930" max="7931" width="9.140625" style="1"/>
    <col min="7932" max="7932" width="7.7109375" style="1" customWidth="1"/>
    <col min="7933" max="7933" width="8.28515625" style="1" customWidth="1"/>
    <col min="7934" max="7934" width="9.140625" style="1"/>
    <col min="7935" max="7935" width="8" style="1" customWidth="1"/>
    <col min="7936" max="7936" width="7.7109375" style="1" customWidth="1"/>
    <col min="7937" max="7937" width="7.5703125" style="1" customWidth="1"/>
    <col min="7938" max="7938" width="10.85546875" style="1" customWidth="1"/>
    <col min="7939" max="7941" width="12.28515625" style="1" customWidth="1"/>
    <col min="7942" max="7942" width="11" style="1" customWidth="1"/>
    <col min="7943" max="7943" width="8.5703125" style="1" customWidth="1"/>
    <col min="7944" max="7944" width="13.7109375" style="1" customWidth="1"/>
    <col min="7945" max="8173" width="9.140625" style="1"/>
    <col min="8174" max="8174" width="5.42578125" style="1" customWidth="1"/>
    <col min="8175" max="8175" width="27.28515625" style="1" customWidth="1"/>
    <col min="8176" max="8176" width="9.28515625" style="1" customWidth="1"/>
    <col min="8177" max="8177" width="7.7109375" style="1" customWidth="1"/>
    <col min="8178" max="8178" width="9.5703125" style="1" bestFit="1" customWidth="1"/>
    <col min="8179" max="8180" width="9.140625" style="1"/>
    <col min="8181" max="8181" width="10.85546875" style="1" customWidth="1"/>
    <col min="8182" max="8185" width="0" style="1" hidden="1" customWidth="1"/>
    <col min="8186" max="8187" width="9.140625" style="1"/>
    <col min="8188" max="8188" width="7.7109375" style="1" customWidth="1"/>
    <col min="8189" max="8189" width="8.28515625" style="1" customWidth="1"/>
    <col min="8190" max="8190" width="9.140625" style="1"/>
    <col min="8191" max="8191" width="8" style="1" customWidth="1"/>
    <col min="8192" max="8192" width="7.7109375" style="1" customWidth="1"/>
    <col min="8193" max="8193" width="7.5703125" style="1" customWidth="1"/>
    <col min="8194" max="8194" width="10.85546875" style="1" customWidth="1"/>
    <col min="8195" max="8197" width="12.28515625" style="1" customWidth="1"/>
    <col min="8198" max="8198" width="11" style="1" customWidth="1"/>
    <col min="8199" max="8199" width="8.5703125" style="1" customWidth="1"/>
    <col min="8200" max="8200" width="13.7109375" style="1" customWidth="1"/>
    <col min="8201" max="8429" width="9.140625" style="1"/>
    <col min="8430" max="8430" width="5.42578125" style="1" customWidth="1"/>
    <col min="8431" max="8431" width="27.28515625" style="1" customWidth="1"/>
    <col min="8432" max="8432" width="9.28515625" style="1" customWidth="1"/>
    <col min="8433" max="8433" width="7.7109375" style="1" customWidth="1"/>
    <col min="8434" max="8434" width="9.5703125" style="1" bestFit="1" customWidth="1"/>
    <col min="8435" max="8436" width="9.140625" style="1"/>
    <col min="8437" max="8437" width="10.85546875" style="1" customWidth="1"/>
    <col min="8438" max="8441" width="0" style="1" hidden="1" customWidth="1"/>
    <col min="8442" max="8443" width="9.140625" style="1"/>
    <col min="8444" max="8444" width="7.7109375" style="1" customWidth="1"/>
    <col min="8445" max="8445" width="8.28515625" style="1" customWidth="1"/>
    <col min="8446" max="8446" width="9.140625" style="1"/>
    <col min="8447" max="8447" width="8" style="1" customWidth="1"/>
    <col min="8448" max="8448" width="7.7109375" style="1" customWidth="1"/>
    <col min="8449" max="8449" width="7.5703125" style="1" customWidth="1"/>
    <col min="8450" max="8450" width="10.85546875" style="1" customWidth="1"/>
    <col min="8451" max="8453" width="12.28515625" style="1" customWidth="1"/>
    <col min="8454" max="8454" width="11" style="1" customWidth="1"/>
    <col min="8455" max="8455" width="8.5703125" style="1" customWidth="1"/>
    <col min="8456" max="8456" width="13.7109375" style="1" customWidth="1"/>
    <col min="8457" max="8685" width="9.140625" style="1"/>
    <col min="8686" max="8686" width="5.42578125" style="1" customWidth="1"/>
    <col min="8687" max="8687" width="27.28515625" style="1" customWidth="1"/>
    <col min="8688" max="8688" width="9.28515625" style="1" customWidth="1"/>
    <col min="8689" max="8689" width="7.7109375" style="1" customWidth="1"/>
    <col min="8690" max="8690" width="9.5703125" style="1" bestFit="1" customWidth="1"/>
    <col min="8691" max="8692" width="9.140625" style="1"/>
    <col min="8693" max="8693" width="10.85546875" style="1" customWidth="1"/>
    <col min="8694" max="8697" width="0" style="1" hidden="1" customWidth="1"/>
    <col min="8698" max="8699" width="9.140625" style="1"/>
    <col min="8700" max="8700" width="7.7109375" style="1" customWidth="1"/>
    <col min="8701" max="8701" width="8.28515625" style="1" customWidth="1"/>
    <col min="8702" max="8702" width="9.140625" style="1"/>
    <col min="8703" max="8703" width="8" style="1" customWidth="1"/>
    <col min="8704" max="8704" width="7.7109375" style="1" customWidth="1"/>
    <col min="8705" max="8705" width="7.5703125" style="1" customWidth="1"/>
    <col min="8706" max="8706" width="10.85546875" style="1" customWidth="1"/>
    <col min="8707" max="8709" width="12.28515625" style="1" customWidth="1"/>
    <col min="8710" max="8710" width="11" style="1" customWidth="1"/>
    <col min="8711" max="8711" width="8.5703125" style="1" customWidth="1"/>
    <col min="8712" max="8712" width="13.7109375" style="1" customWidth="1"/>
    <col min="8713" max="8941" width="9.140625" style="1"/>
    <col min="8942" max="8942" width="5.42578125" style="1" customWidth="1"/>
    <col min="8943" max="8943" width="27.28515625" style="1" customWidth="1"/>
    <col min="8944" max="8944" width="9.28515625" style="1" customWidth="1"/>
    <col min="8945" max="8945" width="7.7109375" style="1" customWidth="1"/>
    <col min="8946" max="8946" width="9.5703125" style="1" bestFit="1" customWidth="1"/>
    <col min="8947" max="8948" width="9.140625" style="1"/>
    <col min="8949" max="8949" width="10.85546875" style="1" customWidth="1"/>
    <col min="8950" max="8953" width="0" style="1" hidden="1" customWidth="1"/>
    <col min="8954" max="8955" width="9.140625" style="1"/>
    <col min="8956" max="8956" width="7.7109375" style="1" customWidth="1"/>
    <col min="8957" max="8957" width="8.28515625" style="1" customWidth="1"/>
    <col min="8958" max="8958" width="9.140625" style="1"/>
    <col min="8959" max="8959" width="8" style="1" customWidth="1"/>
    <col min="8960" max="8960" width="7.7109375" style="1" customWidth="1"/>
    <col min="8961" max="8961" width="7.5703125" style="1" customWidth="1"/>
    <col min="8962" max="8962" width="10.85546875" style="1" customWidth="1"/>
    <col min="8963" max="8965" width="12.28515625" style="1" customWidth="1"/>
    <col min="8966" max="8966" width="11" style="1" customWidth="1"/>
    <col min="8967" max="8967" width="8.5703125" style="1" customWidth="1"/>
    <col min="8968" max="8968" width="13.7109375" style="1" customWidth="1"/>
    <col min="8969" max="9197" width="9.140625" style="1"/>
    <col min="9198" max="9198" width="5.42578125" style="1" customWidth="1"/>
    <col min="9199" max="9199" width="27.28515625" style="1" customWidth="1"/>
    <col min="9200" max="9200" width="9.28515625" style="1" customWidth="1"/>
    <col min="9201" max="9201" width="7.7109375" style="1" customWidth="1"/>
    <col min="9202" max="9202" width="9.5703125" style="1" bestFit="1" customWidth="1"/>
    <col min="9203" max="9204" width="9.140625" style="1"/>
    <col min="9205" max="9205" width="10.85546875" style="1" customWidth="1"/>
    <col min="9206" max="9209" width="0" style="1" hidden="1" customWidth="1"/>
    <col min="9210" max="9211" width="9.140625" style="1"/>
    <col min="9212" max="9212" width="7.7109375" style="1" customWidth="1"/>
    <col min="9213" max="9213" width="8.28515625" style="1" customWidth="1"/>
    <col min="9214" max="9214" width="9.140625" style="1"/>
    <col min="9215" max="9215" width="8" style="1" customWidth="1"/>
    <col min="9216" max="9216" width="7.7109375" style="1" customWidth="1"/>
    <col min="9217" max="9217" width="7.5703125" style="1" customWidth="1"/>
    <col min="9218" max="9218" width="10.85546875" style="1" customWidth="1"/>
    <col min="9219" max="9221" width="12.28515625" style="1" customWidth="1"/>
    <col min="9222" max="9222" width="11" style="1" customWidth="1"/>
    <col min="9223" max="9223" width="8.5703125" style="1" customWidth="1"/>
    <col min="9224" max="9224" width="13.7109375" style="1" customWidth="1"/>
    <col min="9225" max="9453" width="9.140625" style="1"/>
    <col min="9454" max="9454" width="5.42578125" style="1" customWidth="1"/>
    <col min="9455" max="9455" width="27.28515625" style="1" customWidth="1"/>
    <col min="9456" max="9456" width="9.28515625" style="1" customWidth="1"/>
    <col min="9457" max="9457" width="7.7109375" style="1" customWidth="1"/>
    <col min="9458" max="9458" width="9.5703125" style="1" bestFit="1" customWidth="1"/>
    <col min="9459" max="9460" width="9.140625" style="1"/>
    <col min="9461" max="9461" width="10.85546875" style="1" customWidth="1"/>
    <col min="9462" max="9465" width="0" style="1" hidden="1" customWidth="1"/>
    <col min="9466" max="9467" width="9.140625" style="1"/>
    <col min="9468" max="9468" width="7.7109375" style="1" customWidth="1"/>
    <col min="9469" max="9469" width="8.28515625" style="1" customWidth="1"/>
    <col min="9470" max="9470" width="9.140625" style="1"/>
    <col min="9471" max="9471" width="8" style="1" customWidth="1"/>
    <col min="9472" max="9472" width="7.7109375" style="1" customWidth="1"/>
    <col min="9473" max="9473" width="7.5703125" style="1" customWidth="1"/>
    <col min="9474" max="9474" width="10.85546875" style="1" customWidth="1"/>
    <col min="9475" max="9477" width="12.28515625" style="1" customWidth="1"/>
    <col min="9478" max="9478" width="11" style="1" customWidth="1"/>
    <col min="9479" max="9479" width="8.5703125" style="1" customWidth="1"/>
    <col min="9480" max="9480" width="13.7109375" style="1" customWidth="1"/>
    <col min="9481" max="9709" width="9.140625" style="1"/>
    <col min="9710" max="9710" width="5.42578125" style="1" customWidth="1"/>
    <col min="9711" max="9711" width="27.28515625" style="1" customWidth="1"/>
    <col min="9712" max="9712" width="9.28515625" style="1" customWidth="1"/>
    <col min="9713" max="9713" width="7.7109375" style="1" customWidth="1"/>
    <col min="9714" max="9714" width="9.5703125" style="1" bestFit="1" customWidth="1"/>
    <col min="9715" max="9716" width="9.140625" style="1"/>
    <col min="9717" max="9717" width="10.85546875" style="1" customWidth="1"/>
    <col min="9718" max="9721" width="0" style="1" hidden="1" customWidth="1"/>
    <col min="9722" max="9723" width="9.140625" style="1"/>
    <col min="9724" max="9724" width="7.7109375" style="1" customWidth="1"/>
    <col min="9725" max="9725" width="8.28515625" style="1" customWidth="1"/>
    <col min="9726" max="9726" width="9.140625" style="1"/>
    <col min="9727" max="9727" width="8" style="1" customWidth="1"/>
    <col min="9728" max="9728" width="7.7109375" style="1" customWidth="1"/>
    <col min="9729" max="9729" width="7.5703125" style="1" customWidth="1"/>
    <col min="9730" max="9730" width="10.85546875" style="1" customWidth="1"/>
    <col min="9731" max="9733" width="12.28515625" style="1" customWidth="1"/>
    <col min="9734" max="9734" width="11" style="1" customWidth="1"/>
    <col min="9735" max="9735" width="8.5703125" style="1" customWidth="1"/>
    <col min="9736" max="9736" width="13.7109375" style="1" customWidth="1"/>
    <col min="9737" max="9965" width="9.140625" style="1"/>
    <col min="9966" max="9966" width="5.42578125" style="1" customWidth="1"/>
    <col min="9967" max="9967" width="27.28515625" style="1" customWidth="1"/>
    <col min="9968" max="9968" width="9.28515625" style="1" customWidth="1"/>
    <col min="9969" max="9969" width="7.7109375" style="1" customWidth="1"/>
    <col min="9970" max="9970" width="9.5703125" style="1" bestFit="1" customWidth="1"/>
    <col min="9971" max="9972" width="9.140625" style="1"/>
    <col min="9973" max="9973" width="10.85546875" style="1" customWidth="1"/>
    <col min="9974" max="9977" width="0" style="1" hidden="1" customWidth="1"/>
    <col min="9978" max="9979" width="9.140625" style="1"/>
    <col min="9980" max="9980" width="7.7109375" style="1" customWidth="1"/>
    <col min="9981" max="9981" width="8.28515625" style="1" customWidth="1"/>
    <col min="9982" max="9982" width="9.140625" style="1"/>
    <col min="9983" max="9983" width="8" style="1" customWidth="1"/>
    <col min="9984" max="9984" width="7.7109375" style="1" customWidth="1"/>
    <col min="9985" max="9985" width="7.5703125" style="1" customWidth="1"/>
    <col min="9986" max="9986" width="10.85546875" style="1" customWidth="1"/>
    <col min="9987" max="9989" width="12.28515625" style="1" customWidth="1"/>
    <col min="9990" max="9990" width="11" style="1" customWidth="1"/>
    <col min="9991" max="9991" width="8.5703125" style="1" customWidth="1"/>
    <col min="9992" max="9992" width="13.7109375" style="1" customWidth="1"/>
    <col min="9993" max="10221" width="9.140625" style="1"/>
    <col min="10222" max="10222" width="5.42578125" style="1" customWidth="1"/>
    <col min="10223" max="10223" width="27.28515625" style="1" customWidth="1"/>
    <col min="10224" max="10224" width="9.28515625" style="1" customWidth="1"/>
    <col min="10225" max="10225" width="7.7109375" style="1" customWidth="1"/>
    <col min="10226" max="10226" width="9.5703125" style="1" bestFit="1" customWidth="1"/>
    <col min="10227" max="10228" width="9.140625" style="1"/>
    <col min="10229" max="10229" width="10.85546875" style="1" customWidth="1"/>
    <col min="10230" max="10233" width="0" style="1" hidden="1" customWidth="1"/>
    <col min="10234" max="10235" width="9.140625" style="1"/>
    <col min="10236" max="10236" width="7.7109375" style="1" customWidth="1"/>
    <col min="10237" max="10237" width="8.28515625" style="1" customWidth="1"/>
    <col min="10238" max="10238" width="9.140625" style="1"/>
    <col min="10239" max="10239" width="8" style="1" customWidth="1"/>
    <col min="10240" max="10240" width="7.7109375" style="1" customWidth="1"/>
    <col min="10241" max="10241" width="7.5703125" style="1" customWidth="1"/>
    <col min="10242" max="10242" width="10.85546875" style="1" customWidth="1"/>
    <col min="10243" max="10245" width="12.28515625" style="1" customWidth="1"/>
    <col min="10246" max="10246" width="11" style="1" customWidth="1"/>
    <col min="10247" max="10247" width="8.5703125" style="1" customWidth="1"/>
    <col min="10248" max="10248" width="13.7109375" style="1" customWidth="1"/>
    <col min="10249" max="10477" width="9.140625" style="1"/>
    <col min="10478" max="10478" width="5.42578125" style="1" customWidth="1"/>
    <col min="10479" max="10479" width="27.28515625" style="1" customWidth="1"/>
    <col min="10480" max="10480" width="9.28515625" style="1" customWidth="1"/>
    <col min="10481" max="10481" width="7.7109375" style="1" customWidth="1"/>
    <col min="10482" max="10482" width="9.5703125" style="1" bestFit="1" customWidth="1"/>
    <col min="10483" max="10484" width="9.140625" style="1"/>
    <col min="10485" max="10485" width="10.85546875" style="1" customWidth="1"/>
    <col min="10486" max="10489" width="0" style="1" hidden="1" customWidth="1"/>
    <col min="10490" max="10491" width="9.140625" style="1"/>
    <col min="10492" max="10492" width="7.7109375" style="1" customWidth="1"/>
    <col min="10493" max="10493" width="8.28515625" style="1" customWidth="1"/>
    <col min="10494" max="10494" width="9.140625" style="1"/>
    <col min="10495" max="10495" width="8" style="1" customWidth="1"/>
    <col min="10496" max="10496" width="7.7109375" style="1" customWidth="1"/>
    <col min="10497" max="10497" width="7.5703125" style="1" customWidth="1"/>
    <col min="10498" max="10498" width="10.85546875" style="1" customWidth="1"/>
    <col min="10499" max="10501" width="12.28515625" style="1" customWidth="1"/>
    <col min="10502" max="10502" width="11" style="1" customWidth="1"/>
    <col min="10503" max="10503" width="8.5703125" style="1" customWidth="1"/>
    <col min="10504" max="10504" width="13.7109375" style="1" customWidth="1"/>
    <col min="10505" max="10733" width="9.140625" style="1"/>
    <col min="10734" max="10734" width="5.42578125" style="1" customWidth="1"/>
    <col min="10735" max="10735" width="27.28515625" style="1" customWidth="1"/>
    <col min="10736" max="10736" width="9.28515625" style="1" customWidth="1"/>
    <col min="10737" max="10737" width="7.7109375" style="1" customWidth="1"/>
    <col min="10738" max="10738" width="9.5703125" style="1" bestFit="1" customWidth="1"/>
    <col min="10739" max="10740" width="9.140625" style="1"/>
    <col min="10741" max="10741" width="10.85546875" style="1" customWidth="1"/>
    <col min="10742" max="10745" width="0" style="1" hidden="1" customWidth="1"/>
    <col min="10746" max="10747" width="9.140625" style="1"/>
    <col min="10748" max="10748" width="7.7109375" style="1" customWidth="1"/>
    <col min="10749" max="10749" width="8.28515625" style="1" customWidth="1"/>
    <col min="10750" max="10750" width="9.140625" style="1"/>
    <col min="10751" max="10751" width="8" style="1" customWidth="1"/>
    <col min="10752" max="10752" width="7.7109375" style="1" customWidth="1"/>
    <col min="10753" max="10753" width="7.5703125" style="1" customWidth="1"/>
    <col min="10754" max="10754" width="10.85546875" style="1" customWidth="1"/>
    <col min="10755" max="10757" width="12.28515625" style="1" customWidth="1"/>
    <col min="10758" max="10758" width="11" style="1" customWidth="1"/>
    <col min="10759" max="10759" width="8.5703125" style="1" customWidth="1"/>
    <col min="10760" max="10760" width="13.7109375" style="1" customWidth="1"/>
    <col min="10761" max="10989" width="9.140625" style="1"/>
    <col min="10990" max="10990" width="5.42578125" style="1" customWidth="1"/>
    <col min="10991" max="10991" width="27.28515625" style="1" customWidth="1"/>
    <col min="10992" max="10992" width="9.28515625" style="1" customWidth="1"/>
    <col min="10993" max="10993" width="7.7109375" style="1" customWidth="1"/>
    <col min="10994" max="10994" width="9.5703125" style="1" bestFit="1" customWidth="1"/>
    <col min="10995" max="10996" width="9.140625" style="1"/>
    <col min="10997" max="10997" width="10.85546875" style="1" customWidth="1"/>
    <col min="10998" max="11001" width="0" style="1" hidden="1" customWidth="1"/>
    <col min="11002" max="11003" width="9.140625" style="1"/>
    <col min="11004" max="11004" width="7.7109375" style="1" customWidth="1"/>
    <col min="11005" max="11005" width="8.28515625" style="1" customWidth="1"/>
    <col min="11006" max="11006" width="9.140625" style="1"/>
    <col min="11007" max="11007" width="8" style="1" customWidth="1"/>
    <col min="11008" max="11008" width="7.7109375" style="1" customWidth="1"/>
    <col min="11009" max="11009" width="7.5703125" style="1" customWidth="1"/>
    <col min="11010" max="11010" width="10.85546875" style="1" customWidth="1"/>
    <col min="11011" max="11013" width="12.28515625" style="1" customWidth="1"/>
    <col min="11014" max="11014" width="11" style="1" customWidth="1"/>
    <col min="11015" max="11015" width="8.5703125" style="1" customWidth="1"/>
    <col min="11016" max="11016" width="13.7109375" style="1" customWidth="1"/>
    <col min="11017" max="11245" width="9.140625" style="1"/>
    <col min="11246" max="11246" width="5.42578125" style="1" customWidth="1"/>
    <col min="11247" max="11247" width="27.28515625" style="1" customWidth="1"/>
    <col min="11248" max="11248" width="9.28515625" style="1" customWidth="1"/>
    <col min="11249" max="11249" width="7.7109375" style="1" customWidth="1"/>
    <col min="11250" max="11250" width="9.5703125" style="1" bestFit="1" customWidth="1"/>
    <col min="11251" max="11252" width="9.140625" style="1"/>
    <col min="11253" max="11253" width="10.85546875" style="1" customWidth="1"/>
    <col min="11254" max="11257" width="0" style="1" hidden="1" customWidth="1"/>
    <col min="11258" max="11259" width="9.140625" style="1"/>
    <col min="11260" max="11260" width="7.7109375" style="1" customWidth="1"/>
    <col min="11261" max="11261" width="8.28515625" style="1" customWidth="1"/>
    <col min="11262" max="11262" width="9.140625" style="1"/>
    <col min="11263" max="11263" width="8" style="1" customWidth="1"/>
    <col min="11264" max="11264" width="7.7109375" style="1" customWidth="1"/>
    <col min="11265" max="11265" width="7.5703125" style="1" customWidth="1"/>
    <col min="11266" max="11266" width="10.85546875" style="1" customWidth="1"/>
    <col min="11267" max="11269" width="12.28515625" style="1" customWidth="1"/>
    <col min="11270" max="11270" width="11" style="1" customWidth="1"/>
    <col min="11271" max="11271" width="8.5703125" style="1" customWidth="1"/>
    <col min="11272" max="11272" width="13.7109375" style="1" customWidth="1"/>
    <col min="11273" max="11501" width="9.140625" style="1"/>
    <col min="11502" max="11502" width="5.42578125" style="1" customWidth="1"/>
    <col min="11503" max="11503" width="27.28515625" style="1" customWidth="1"/>
    <col min="11504" max="11504" width="9.28515625" style="1" customWidth="1"/>
    <col min="11505" max="11505" width="7.7109375" style="1" customWidth="1"/>
    <col min="11506" max="11506" width="9.5703125" style="1" bestFit="1" customWidth="1"/>
    <col min="11507" max="11508" width="9.140625" style="1"/>
    <col min="11509" max="11509" width="10.85546875" style="1" customWidth="1"/>
    <col min="11510" max="11513" width="0" style="1" hidden="1" customWidth="1"/>
    <col min="11514" max="11515" width="9.140625" style="1"/>
    <col min="11516" max="11516" width="7.7109375" style="1" customWidth="1"/>
    <col min="11517" max="11517" width="8.28515625" style="1" customWidth="1"/>
    <col min="11518" max="11518" width="9.140625" style="1"/>
    <col min="11519" max="11519" width="8" style="1" customWidth="1"/>
    <col min="11520" max="11520" width="7.7109375" style="1" customWidth="1"/>
    <col min="11521" max="11521" width="7.5703125" style="1" customWidth="1"/>
    <col min="11522" max="11522" width="10.85546875" style="1" customWidth="1"/>
    <col min="11523" max="11525" width="12.28515625" style="1" customWidth="1"/>
    <col min="11526" max="11526" width="11" style="1" customWidth="1"/>
    <col min="11527" max="11527" width="8.5703125" style="1" customWidth="1"/>
    <col min="11528" max="11528" width="13.7109375" style="1" customWidth="1"/>
    <col min="11529" max="11757" width="9.140625" style="1"/>
    <col min="11758" max="11758" width="5.42578125" style="1" customWidth="1"/>
    <col min="11759" max="11759" width="27.28515625" style="1" customWidth="1"/>
    <col min="11760" max="11760" width="9.28515625" style="1" customWidth="1"/>
    <col min="11761" max="11761" width="7.7109375" style="1" customWidth="1"/>
    <col min="11762" max="11762" width="9.5703125" style="1" bestFit="1" customWidth="1"/>
    <col min="11763" max="11764" width="9.140625" style="1"/>
    <col min="11765" max="11765" width="10.85546875" style="1" customWidth="1"/>
    <col min="11766" max="11769" width="0" style="1" hidden="1" customWidth="1"/>
    <col min="11770" max="11771" width="9.140625" style="1"/>
    <col min="11772" max="11772" width="7.7109375" style="1" customWidth="1"/>
    <col min="11773" max="11773" width="8.28515625" style="1" customWidth="1"/>
    <col min="11774" max="11774" width="9.140625" style="1"/>
    <col min="11775" max="11775" width="8" style="1" customWidth="1"/>
    <col min="11776" max="11776" width="7.7109375" style="1" customWidth="1"/>
    <col min="11777" max="11777" width="7.5703125" style="1" customWidth="1"/>
    <col min="11778" max="11778" width="10.85546875" style="1" customWidth="1"/>
    <col min="11779" max="11781" width="12.28515625" style="1" customWidth="1"/>
    <col min="11782" max="11782" width="11" style="1" customWidth="1"/>
    <col min="11783" max="11783" width="8.5703125" style="1" customWidth="1"/>
    <col min="11784" max="11784" width="13.7109375" style="1" customWidth="1"/>
    <col min="11785" max="12013" width="9.140625" style="1"/>
    <col min="12014" max="12014" width="5.42578125" style="1" customWidth="1"/>
    <col min="12015" max="12015" width="27.28515625" style="1" customWidth="1"/>
    <col min="12016" max="12016" width="9.28515625" style="1" customWidth="1"/>
    <col min="12017" max="12017" width="7.7109375" style="1" customWidth="1"/>
    <col min="12018" max="12018" width="9.5703125" style="1" bestFit="1" customWidth="1"/>
    <col min="12019" max="12020" width="9.140625" style="1"/>
    <col min="12021" max="12021" width="10.85546875" style="1" customWidth="1"/>
    <col min="12022" max="12025" width="0" style="1" hidden="1" customWidth="1"/>
    <col min="12026" max="12027" width="9.140625" style="1"/>
    <col min="12028" max="12028" width="7.7109375" style="1" customWidth="1"/>
    <col min="12029" max="12029" width="8.28515625" style="1" customWidth="1"/>
    <col min="12030" max="12030" width="9.140625" style="1"/>
    <col min="12031" max="12031" width="8" style="1" customWidth="1"/>
    <col min="12032" max="12032" width="7.7109375" style="1" customWidth="1"/>
    <col min="12033" max="12033" width="7.5703125" style="1" customWidth="1"/>
    <col min="12034" max="12034" width="10.85546875" style="1" customWidth="1"/>
    <col min="12035" max="12037" width="12.28515625" style="1" customWidth="1"/>
    <col min="12038" max="12038" width="11" style="1" customWidth="1"/>
    <col min="12039" max="12039" width="8.5703125" style="1" customWidth="1"/>
    <col min="12040" max="12040" width="13.7109375" style="1" customWidth="1"/>
    <col min="12041" max="12269" width="9.140625" style="1"/>
    <col min="12270" max="12270" width="5.42578125" style="1" customWidth="1"/>
    <col min="12271" max="12271" width="27.28515625" style="1" customWidth="1"/>
    <col min="12272" max="12272" width="9.28515625" style="1" customWidth="1"/>
    <col min="12273" max="12273" width="7.7109375" style="1" customWidth="1"/>
    <col min="12274" max="12274" width="9.5703125" style="1" bestFit="1" customWidth="1"/>
    <col min="12275" max="12276" width="9.140625" style="1"/>
    <col min="12277" max="12277" width="10.85546875" style="1" customWidth="1"/>
    <col min="12278" max="12281" width="0" style="1" hidden="1" customWidth="1"/>
    <col min="12282" max="12283" width="9.140625" style="1"/>
    <col min="12284" max="12284" width="7.7109375" style="1" customWidth="1"/>
    <col min="12285" max="12285" width="8.28515625" style="1" customWidth="1"/>
    <col min="12286" max="12286" width="9.140625" style="1"/>
    <col min="12287" max="12287" width="8" style="1" customWidth="1"/>
    <col min="12288" max="12288" width="7.7109375" style="1" customWidth="1"/>
    <col min="12289" max="12289" width="7.5703125" style="1" customWidth="1"/>
    <col min="12290" max="12290" width="10.85546875" style="1" customWidth="1"/>
    <col min="12291" max="12293" width="12.28515625" style="1" customWidth="1"/>
    <col min="12294" max="12294" width="11" style="1" customWidth="1"/>
    <col min="12295" max="12295" width="8.5703125" style="1" customWidth="1"/>
    <col min="12296" max="12296" width="13.7109375" style="1" customWidth="1"/>
    <col min="12297" max="12525" width="9.140625" style="1"/>
    <col min="12526" max="12526" width="5.42578125" style="1" customWidth="1"/>
    <col min="12527" max="12527" width="27.28515625" style="1" customWidth="1"/>
    <col min="12528" max="12528" width="9.28515625" style="1" customWidth="1"/>
    <col min="12529" max="12529" width="7.7109375" style="1" customWidth="1"/>
    <col min="12530" max="12530" width="9.5703125" style="1" bestFit="1" customWidth="1"/>
    <col min="12531" max="12532" width="9.140625" style="1"/>
    <col min="12533" max="12533" width="10.85546875" style="1" customWidth="1"/>
    <col min="12534" max="12537" width="0" style="1" hidden="1" customWidth="1"/>
    <col min="12538" max="12539" width="9.140625" style="1"/>
    <col min="12540" max="12540" width="7.7109375" style="1" customWidth="1"/>
    <col min="12541" max="12541" width="8.28515625" style="1" customWidth="1"/>
    <col min="12542" max="12542" width="9.140625" style="1"/>
    <col min="12543" max="12543" width="8" style="1" customWidth="1"/>
    <col min="12544" max="12544" width="7.7109375" style="1" customWidth="1"/>
    <col min="12545" max="12545" width="7.5703125" style="1" customWidth="1"/>
    <col min="12546" max="12546" width="10.85546875" style="1" customWidth="1"/>
    <col min="12547" max="12549" width="12.28515625" style="1" customWidth="1"/>
    <col min="12550" max="12550" width="11" style="1" customWidth="1"/>
    <col min="12551" max="12551" width="8.5703125" style="1" customWidth="1"/>
    <col min="12552" max="12552" width="13.7109375" style="1" customWidth="1"/>
    <col min="12553" max="12781" width="9.140625" style="1"/>
    <col min="12782" max="12782" width="5.42578125" style="1" customWidth="1"/>
    <col min="12783" max="12783" width="27.28515625" style="1" customWidth="1"/>
    <col min="12784" max="12784" width="9.28515625" style="1" customWidth="1"/>
    <col min="12785" max="12785" width="7.7109375" style="1" customWidth="1"/>
    <col min="12786" max="12786" width="9.5703125" style="1" bestFit="1" customWidth="1"/>
    <col min="12787" max="12788" width="9.140625" style="1"/>
    <col min="12789" max="12789" width="10.85546875" style="1" customWidth="1"/>
    <col min="12790" max="12793" width="0" style="1" hidden="1" customWidth="1"/>
    <col min="12794" max="12795" width="9.140625" style="1"/>
    <col min="12796" max="12796" width="7.7109375" style="1" customWidth="1"/>
    <col min="12797" max="12797" width="8.28515625" style="1" customWidth="1"/>
    <col min="12798" max="12798" width="9.140625" style="1"/>
    <col min="12799" max="12799" width="8" style="1" customWidth="1"/>
    <col min="12800" max="12800" width="7.7109375" style="1" customWidth="1"/>
    <col min="12801" max="12801" width="7.5703125" style="1" customWidth="1"/>
    <col min="12802" max="12802" width="10.85546875" style="1" customWidth="1"/>
    <col min="12803" max="12805" width="12.28515625" style="1" customWidth="1"/>
    <col min="12806" max="12806" width="11" style="1" customWidth="1"/>
    <col min="12807" max="12807" width="8.5703125" style="1" customWidth="1"/>
    <col min="12808" max="12808" width="13.7109375" style="1" customWidth="1"/>
    <col min="12809" max="13037" width="9.140625" style="1"/>
    <col min="13038" max="13038" width="5.42578125" style="1" customWidth="1"/>
    <col min="13039" max="13039" width="27.28515625" style="1" customWidth="1"/>
    <col min="13040" max="13040" width="9.28515625" style="1" customWidth="1"/>
    <col min="13041" max="13041" width="7.7109375" style="1" customWidth="1"/>
    <col min="13042" max="13042" width="9.5703125" style="1" bestFit="1" customWidth="1"/>
    <col min="13043" max="13044" width="9.140625" style="1"/>
    <col min="13045" max="13045" width="10.85546875" style="1" customWidth="1"/>
    <col min="13046" max="13049" width="0" style="1" hidden="1" customWidth="1"/>
    <col min="13050" max="13051" width="9.140625" style="1"/>
    <col min="13052" max="13052" width="7.7109375" style="1" customWidth="1"/>
    <col min="13053" max="13053" width="8.28515625" style="1" customWidth="1"/>
    <col min="13054" max="13054" width="9.140625" style="1"/>
    <col min="13055" max="13055" width="8" style="1" customWidth="1"/>
    <col min="13056" max="13056" width="7.7109375" style="1" customWidth="1"/>
    <col min="13057" max="13057" width="7.5703125" style="1" customWidth="1"/>
    <col min="13058" max="13058" width="10.85546875" style="1" customWidth="1"/>
    <col min="13059" max="13061" width="12.28515625" style="1" customWidth="1"/>
    <col min="13062" max="13062" width="11" style="1" customWidth="1"/>
    <col min="13063" max="13063" width="8.5703125" style="1" customWidth="1"/>
    <col min="13064" max="13064" width="13.7109375" style="1" customWidth="1"/>
    <col min="13065" max="13293" width="9.140625" style="1"/>
    <col min="13294" max="13294" width="5.42578125" style="1" customWidth="1"/>
    <col min="13295" max="13295" width="27.28515625" style="1" customWidth="1"/>
    <col min="13296" max="13296" width="9.28515625" style="1" customWidth="1"/>
    <col min="13297" max="13297" width="7.7109375" style="1" customWidth="1"/>
    <col min="13298" max="13298" width="9.5703125" style="1" bestFit="1" customWidth="1"/>
    <col min="13299" max="13300" width="9.140625" style="1"/>
    <col min="13301" max="13301" width="10.85546875" style="1" customWidth="1"/>
    <col min="13302" max="13305" width="0" style="1" hidden="1" customWidth="1"/>
    <col min="13306" max="13307" width="9.140625" style="1"/>
    <col min="13308" max="13308" width="7.7109375" style="1" customWidth="1"/>
    <col min="13309" max="13309" width="8.28515625" style="1" customWidth="1"/>
    <col min="13310" max="13310" width="9.140625" style="1"/>
    <col min="13311" max="13311" width="8" style="1" customWidth="1"/>
    <col min="13312" max="13312" width="7.7109375" style="1" customWidth="1"/>
    <col min="13313" max="13313" width="7.5703125" style="1" customWidth="1"/>
    <col min="13314" max="13314" width="10.85546875" style="1" customWidth="1"/>
    <col min="13315" max="13317" width="12.28515625" style="1" customWidth="1"/>
    <col min="13318" max="13318" width="11" style="1" customWidth="1"/>
    <col min="13319" max="13319" width="8.5703125" style="1" customWidth="1"/>
    <col min="13320" max="13320" width="13.7109375" style="1" customWidth="1"/>
    <col min="13321" max="13549" width="9.140625" style="1"/>
    <col min="13550" max="13550" width="5.42578125" style="1" customWidth="1"/>
    <col min="13551" max="13551" width="27.28515625" style="1" customWidth="1"/>
    <col min="13552" max="13552" width="9.28515625" style="1" customWidth="1"/>
    <col min="13553" max="13553" width="7.7109375" style="1" customWidth="1"/>
    <col min="13554" max="13554" width="9.5703125" style="1" bestFit="1" customWidth="1"/>
    <col min="13555" max="13556" width="9.140625" style="1"/>
    <col min="13557" max="13557" width="10.85546875" style="1" customWidth="1"/>
    <col min="13558" max="13561" width="0" style="1" hidden="1" customWidth="1"/>
    <col min="13562" max="13563" width="9.140625" style="1"/>
    <col min="13564" max="13564" width="7.7109375" style="1" customWidth="1"/>
    <col min="13565" max="13565" width="8.28515625" style="1" customWidth="1"/>
    <col min="13566" max="13566" width="9.140625" style="1"/>
    <col min="13567" max="13567" width="8" style="1" customWidth="1"/>
    <col min="13568" max="13568" width="7.7109375" style="1" customWidth="1"/>
    <col min="13569" max="13569" width="7.5703125" style="1" customWidth="1"/>
    <col min="13570" max="13570" width="10.85546875" style="1" customWidth="1"/>
    <col min="13571" max="13573" width="12.28515625" style="1" customWidth="1"/>
    <col min="13574" max="13574" width="11" style="1" customWidth="1"/>
    <col min="13575" max="13575" width="8.5703125" style="1" customWidth="1"/>
    <col min="13576" max="13576" width="13.7109375" style="1" customWidth="1"/>
    <col min="13577" max="13805" width="9.140625" style="1"/>
    <col min="13806" max="13806" width="5.42578125" style="1" customWidth="1"/>
    <col min="13807" max="13807" width="27.28515625" style="1" customWidth="1"/>
    <col min="13808" max="13808" width="9.28515625" style="1" customWidth="1"/>
    <col min="13809" max="13809" width="7.7109375" style="1" customWidth="1"/>
    <col min="13810" max="13810" width="9.5703125" style="1" bestFit="1" customWidth="1"/>
    <col min="13811" max="13812" width="9.140625" style="1"/>
    <col min="13813" max="13813" width="10.85546875" style="1" customWidth="1"/>
    <col min="13814" max="13817" width="0" style="1" hidden="1" customWidth="1"/>
    <col min="13818" max="13819" width="9.140625" style="1"/>
    <col min="13820" max="13820" width="7.7109375" style="1" customWidth="1"/>
    <col min="13821" max="13821" width="8.28515625" style="1" customWidth="1"/>
    <col min="13822" max="13822" width="9.140625" style="1"/>
    <col min="13823" max="13823" width="8" style="1" customWidth="1"/>
    <col min="13824" max="13824" width="7.7109375" style="1" customWidth="1"/>
    <col min="13825" max="13825" width="7.5703125" style="1" customWidth="1"/>
    <col min="13826" max="13826" width="10.85546875" style="1" customWidth="1"/>
    <col min="13827" max="13829" width="12.28515625" style="1" customWidth="1"/>
    <col min="13830" max="13830" width="11" style="1" customWidth="1"/>
    <col min="13831" max="13831" width="8.5703125" style="1" customWidth="1"/>
    <col min="13832" max="13832" width="13.7109375" style="1" customWidth="1"/>
    <col min="13833" max="14061" width="9.140625" style="1"/>
    <col min="14062" max="14062" width="5.42578125" style="1" customWidth="1"/>
    <col min="14063" max="14063" width="27.28515625" style="1" customWidth="1"/>
    <col min="14064" max="14064" width="9.28515625" style="1" customWidth="1"/>
    <col min="14065" max="14065" width="7.7109375" style="1" customWidth="1"/>
    <col min="14066" max="14066" width="9.5703125" style="1" bestFit="1" customWidth="1"/>
    <col min="14067" max="14068" width="9.140625" style="1"/>
    <col min="14069" max="14069" width="10.85546875" style="1" customWidth="1"/>
    <col min="14070" max="14073" width="0" style="1" hidden="1" customWidth="1"/>
    <col min="14074" max="14075" width="9.140625" style="1"/>
    <col min="14076" max="14076" width="7.7109375" style="1" customWidth="1"/>
    <col min="14077" max="14077" width="8.28515625" style="1" customWidth="1"/>
    <col min="14078" max="14078" width="9.140625" style="1"/>
    <col min="14079" max="14079" width="8" style="1" customWidth="1"/>
    <col min="14080" max="14080" width="7.7109375" style="1" customWidth="1"/>
    <col min="14081" max="14081" width="7.5703125" style="1" customWidth="1"/>
    <col min="14082" max="14082" width="10.85546875" style="1" customWidth="1"/>
    <col min="14083" max="14085" width="12.28515625" style="1" customWidth="1"/>
    <col min="14086" max="14086" width="11" style="1" customWidth="1"/>
    <col min="14087" max="14087" width="8.5703125" style="1" customWidth="1"/>
    <col min="14088" max="14088" width="13.7109375" style="1" customWidth="1"/>
    <col min="14089" max="14317" width="9.140625" style="1"/>
    <col min="14318" max="14318" width="5.42578125" style="1" customWidth="1"/>
    <col min="14319" max="14319" width="27.28515625" style="1" customWidth="1"/>
    <col min="14320" max="14320" width="9.28515625" style="1" customWidth="1"/>
    <col min="14321" max="14321" width="7.7109375" style="1" customWidth="1"/>
    <col min="14322" max="14322" width="9.5703125" style="1" bestFit="1" customWidth="1"/>
    <col min="14323" max="14324" width="9.140625" style="1"/>
    <col min="14325" max="14325" width="10.85546875" style="1" customWidth="1"/>
    <col min="14326" max="14329" width="0" style="1" hidden="1" customWidth="1"/>
    <col min="14330" max="14331" width="9.140625" style="1"/>
    <col min="14332" max="14332" width="7.7109375" style="1" customWidth="1"/>
    <col min="14333" max="14333" width="8.28515625" style="1" customWidth="1"/>
    <col min="14334" max="14334" width="9.140625" style="1"/>
    <col min="14335" max="14335" width="8" style="1" customWidth="1"/>
    <col min="14336" max="14336" width="7.7109375" style="1" customWidth="1"/>
    <col min="14337" max="14337" width="7.5703125" style="1" customWidth="1"/>
    <col min="14338" max="14338" width="10.85546875" style="1" customWidth="1"/>
    <col min="14339" max="14341" width="12.28515625" style="1" customWidth="1"/>
    <col min="14342" max="14342" width="11" style="1" customWidth="1"/>
    <col min="14343" max="14343" width="8.5703125" style="1" customWidth="1"/>
    <col min="14344" max="14344" width="13.7109375" style="1" customWidth="1"/>
    <col min="14345" max="14573" width="9.140625" style="1"/>
    <col min="14574" max="14574" width="5.42578125" style="1" customWidth="1"/>
    <col min="14575" max="14575" width="27.28515625" style="1" customWidth="1"/>
    <col min="14576" max="14576" width="9.28515625" style="1" customWidth="1"/>
    <col min="14577" max="14577" width="7.7109375" style="1" customWidth="1"/>
    <col min="14578" max="14578" width="9.5703125" style="1" bestFit="1" customWidth="1"/>
    <col min="14579" max="14580" width="9.140625" style="1"/>
    <col min="14581" max="14581" width="10.85546875" style="1" customWidth="1"/>
    <col min="14582" max="14585" width="0" style="1" hidden="1" customWidth="1"/>
    <col min="14586" max="14587" width="9.140625" style="1"/>
    <col min="14588" max="14588" width="7.7109375" style="1" customWidth="1"/>
    <col min="14589" max="14589" width="8.28515625" style="1" customWidth="1"/>
    <col min="14590" max="14590" width="9.140625" style="1"/>
    <col min="14591" max="14591" width="8" style="1" customWidth="1"/>
    <col min="14592" max="14592" width="7.7109375" style="1" customWidth="1"/>
    <col min="14593" max="14593" width="7.5703125" style="1" customWidth="1"/>
    <col min="14594" max="14594" width="10.85546875" style="1" customWidth="1"/>
    <col min="14595" max="14597" width="12.28515625" style="1" customWidth="1"/>
    <col min="14598" max="14598" width="11" style="1" customWidth="1"/>
    <col min="14599" max="14599" width="8.5703125" style="1" customWidth="1"/>
    <col min="14600" max="14600" width="13.7109375" style="1" customWidth="1"/>
    <col min="14601" max="14829" width="9.140625" style="1"/>
    <col min="14830" max="14830" width="5.42578125" style="1" customWidth="1"/>
    <col min="14831" max="14831" width="27.28515625" style="1" customWidth="1"/>
    <col min="14832" max="14832" width="9.28515625" style="1" customWidth="1"/>
    <col min="14833" max="14833" width="7.7109375" style="1" customWidth="1"/>
    <col min="14834" max="14834" width="9.5703125" style="1" bestFit="1" customWidth="1"/>
    <col min="14835" max="14836" width="9.140625" style="1"/>
    <col min="14837" max="14837" width="10.85546875" style="1" customWidth="1"/>
    <col min="14838" max="14841" width="0" style="1" hidden="1" customWidth="1"/>
    <col min="14842" max="14843" width="9.140625" style="1"/>
    <col min="14844" max="14844" width="7.7109375" style="1" customWidth="1"/>
    <col min="14845" max="14845" width="8.28515625" style="1" customWidth="1"/>
    <col min="14846" max="14846" width="9.140625" style="1"/>
    <col min="14847" max="14847" width="8" style="1" customWidth="1"/>
    <col min="14848" max="14848" width="7.7109375" style="1" customWidth="1"/>
    <col min="14849" max="14849" width="7.5703125" style="1" customWidth="1"/>
    <col min="14850" max="14850" width="10.85546875" style="1" customWidth="1"/>
    <col min="14851" max="14853" width="12.28515625" style="1" customWidth="1"/>
    <col min="14854" max="14854" width="11" style="1" customWidth="1"/>
    <col min="14855" max="14855" width="8.5703125" style="1" customWidth="1"/>
    <col min="14856" max="14856" width="13.7109375" style="1" customWidth="1"/>
    <col min="14857" max="15085" width="9.140625" style="1"/>
    <col min="15086" max="15086" width="5.42578125" style="1" customWidth="1"/>
    <col min="15087" max="15087" width="27.28515625" style="1" customWidth="1"/>
    <col min="15088" max="15088" width="9.28515625" style="1" customWidth="1"/>
    <col min="15089" max="15089" width="7.7109375" style="1" customWidth="1"/>
    <col min="15090" max="15090" width="9.5703125" style="1" bestFit="1" customWidth="1"/>
    <col min="15091" max="15092" width="9.140625" style="1"/>
    <col min="15093" max="15093" width="10.85546875" style="1" customWidth="1"/>
    <col min="15094" max="15097" width="0" style="1" hidden="1" customWidth="1"/>
    <col min="15098" max="15099" width="9.140625" style="1"/>
    <col min="15100" max="15100" width="7.7109375" style="1" customWidth="1"/>
    <col min="15101" max="15101" width="8.28515625" style="1" customWidth="1"/>
    <col min="15102" max="15102" width="9.140625" style="1"/>
    <col min="15103" max="15103" width="8" style="1" customWidth="1"/>
    <col min="15104" max="15104" width="7.7109375" style="1" customWidth="1"/>
    <col min="15105" max="15105" width="7.5703125" style="1" customWidth="1"/>
    <col min="15106" max="15106" width="10.85546875" style="1" customWidth="1"/>
    <col min="15107" max="15109" width="12.28515625" style="1" customWidth="1"/>
    <col min="15110" max="15110" width="11" style="1" customWidth="1"/>
    <col min="15111" max="15111" width="8.5703125" style="1" customWidth="1"/>
    <col min="15112" max="15112" width="13.7109375" style="1" customWidth="1"/>
    <col min="15113" max="15341" width="9.140625" style="1"/>
    <col min="15342" max="15342" width="5.42578125" style="1" customWidth="1"/>
    <col min="15343" max="15343" width="27.28515625" style="1" customWidth="1"/>
    <col min="15344" max="15344" width="9.28515625" style="1" customWidth="1"/>
    <col min="15345" max="15345" width="7.7109375" style="1" customWidth="1"/>
    <col min="15346" max="15346" width="9.5703125" style="1" bestFit="1" customWidth="1"/>
    <col min="15347" max="15348" width="9.140625" style="1"/>
    <col min="15349" max="15349" width="10.85546875" style="1" customWidth="1"/>
    <col min="15350" max="15353" width="0" style="1" hidden="1" customWidth="1"/>
    <col min="15354" max="15355" width="9.140625" style="1"/>
    <col min="15356" max="15356" width="7.7109375" style="1" customWidth="1"/>
    <col min="15357" max="15357" width="8.28515625" style="1" customWidth="1"/>
    <col min="15358" max="15358" width="9.140625" style="1"/>
    <col min="15359" max="15359" width="8" style="1" customWidth="1"/>
    <col min="15360" max="15360" width="7.7109375" style="1" customWidth="1"/>
    <col min="15361" max="15361" width="7.5703125" style="1" customWidth="1"/>
    <col min="15362" max="15362" width="10.85546875" style="1" customWidth="1"/>
    <col min="15363" max="15365" width="12.28515625" style="1" customWidth="1"/>
    <col min="15366" max="15366" width="11" style="1" customWidth="1"/>
    <col min="15367" max="15367" width="8.5703125" style="1" customWidth="1"/>
    <col min="15368" max="15368" width="13.7109375" style="1" customWidth="1"/>
    <col min="15369" max="15597" width="9.140625" style="1"/>
    <col min="15598" max="15598" width="5.42578125" style="1" customWidth="1"/>
    <col min="15599" max="15599" width="27.28515625" style="1" customWidth="1"/>
    <col min="15600" max="15600" width="9.28515625" style="1" customWidth="1"/>
    <col min="15601" max="15601" width="7.7109375" style="1" customWidth="1"/>
    <col min="15602" max="15602" width="9.5703125" style="1" bestFit="1" customWidth="1"/>
    <col min="15603" max="15604" width="9.140625" style="1"/>
    <col min="15605" max="15605" width="10.85546875" style="1" customWidth="1"/>
    <col min="15606" max="15609" width="0" style="1" hidden="1" customWidth="1"/>
    <col min="15610" max="15611" width="9.140625" style="1"/>
    <col min="15612" max="15612" width="7.7109375" style="1" customWidth="1"/>
    <col min="15613" max="15613" width="8.28515625" style="1" customWidth="1"/>
    <col min="15614" max="15614" width="9.140625" style="1"/>
    <col min="15615" max="15615" width="8" style="1" customWidth="1"/>
    <col min="15616" max="15616" width="7.7109375" style="1" customWidth="1"/>
    <col min="15617" max="15617" width="7.5703125" style="1" customWidth="1"/>
    <col min="15618" max="15618" width="10.85546875" style="1" customWidth="1"/>
    <col min="15619" max="15621" width="12.28515625" style="1" customWidth="1"/>
    <col min="15622" max="15622" width="11" style="1" customWidth="1"/>
    <col min="15623" max="15623" width="8.5703125" style="1" customWidth="1"/>
    <col min="15624" max="15624" width="13.7109375" style="1" customWidth="1"/>
    <col min="15625" max="15853" width="9.140625" style="1"/>
    <col min="15854" max="15854" width="5.42578125" style="1" customWidth="1"/>
    <col min="15855" max="15855" width="27.28515625" style="1" customWidth="1"/>
    <col min="15856" max="15856" width="9.28515625" style="1" customWidth="1"/>
    <col min="15857" max="15857" width="7.7109375" style="1" customWidth="1"/>
    <col min="15858" max="15858" width="9.5703125" style="1" bestFit="1" customWidth="1"/>
    <col min="15859" max="15860" width="9.140625" style="1"/>
    <col min="15861" max="15861" width="10.85546875" style="1" customWidth="1"/>
    <col min="15862" max="15865" width="0" style="1" hidden="1" customWidth="1"/>
    <col min="15866" max="15867" width="9.140625" style="1"/>
    <col min="15868" max="15868" width="7.7109375" style="1" customWidth="1"/>
    <col min="15869" max="15869" width="8.28515625" style="1" customWidth="1"/>
    <col min="15870" max="15870" width="9.140625" style="1"/>
    <col min="15871" max="15871" width="8" style="1" customWidth="1"/>
    <col min="15872" max="15872" width="7.7109375" style="1" customWidth="1"/>
    <col min="15873" max="15873" width="7.5703125" style="1" customWidth="1"/>
    <col min="15874" max="15874" width="10.85546875" style="1" customWidth="1"/>
    <col min="15875" max="15877" width="12.28515625" style="1" customWidth="1"/>
    <col min="15878" max="15878" width="11" style="1" customWidth="1"/>
    <col min="15879" max="15879" width="8.5703125" style="1" customWidth="1"/>
    <col min="15880" max="15880" width="13.7109375" style="1" customWidth="1"/>
    <col min="15881" max="16109" width="9.140625" style="1"/>
    <col min="16110" max="16110" width="5.42578125" style="1" customWidth="1"/>
    <col min="16111" max="16111" width="27.28515625" style="1" customWidth="1"/>
    <col min="16112" max="16112" width="9.28515625" style="1" customWidth="1"/>
    <col min="16113" max="16113" width="7.7109375" style="1" customWidth="1"/>
    <col min="16114" max="16114" width="9.5703125" style="1" bestFit="1" customWidth="1"/>
    <col min="16115" max="16116" width="9.140625" style="1"/>
    <col min="16117" max="16117" width="10.85546875" style="1" customWidth="1"/>
    <col min="16118" max="16121" width="0" style="1" hidden="1" customWidth="1"/>
    <col min="16122" max="16123" width="9.140625" style="1"/>
    <col min="16124" max="16124" width="7.7109375" style="1" customWidth="1"/>
    <col min="16125" max="16125" width="8.28515625" style="1" customWidth="1"/>
    <col min="16126" max="16126" width="9.140625" style="1"/>
    <col min="16127" max="16127" width="8" style="1" customWidth="1"/>
    <col min="16128" max="16128" width="7.7109375" style="1" customWidth="1"/>
    <col min="16129" max="16129" width="7.5703125" style="1" customWidth="1"/>
    <col min="16130" max="16130" width="10.85546875" style="1" customWidth="1"/>
    <col min="16131" max="16133" width="12.28515625" style="1" customWidth="1"/>
    <col min="16134" max="16134" width="11" style="1" customWidth="1"/>
    <col min="16135" max="16135" width="8.5703125" style="1" customWidth="1"/>
    <col min="16136" max="16136" width="13.7109375" style="1" customWidth="1"/>
    <col min="16137" max="16384" width="9.140625" style="1"/>
  </cols>
  <sheetData>
    <row r="1" spans="1:9" ht="15.75" x14ac:dyDescent="0.25">
      <c r="D1" s="84" t="s">
        <v>44</v>
      </c>
      <c r="E1" s="84"/>
    </row>
    <row r="2" spans="1:9" ht="15.75" x14ac:dyDescent="0.25">
      <c r="D2" s="84" t="s">
        <v>78</v>
      </c>
      <c r="E2" s="84"/>
    </row>
    <row r="3" spans="1:9" ht="15.75" x14ac:dyDescent="0.25">
      <c r="D3" s="84" t="s">
        <v>21</v>
      </c>
      <c r="E3" s="84"/>
    </row>
    <row r="4" spans="1:9" ht="15.75" x14ac:dyDescent="0.25">
      <c r="D4" s="84" t="s">
        <v>79</v>
      </c>
      <c r="E4" s="84"/>
    </row>
    <row r="5" spans="1:9" ht="33.75" customHeight="1" x14ac:dyDescent="0.25">
      <c r="D5" s="65" t="s">
        <v>2</v>
      </c>
      <c r="E5" s="65"/>
    </row>
    <row r="6" spans="1:9" ht="15.75" x14ac:dyDescent="0.25">
      <c r="D6" s="85" t="s">
        <v>73</v>
      </c>
      <c r="E6" s="85"/>
    </row>
    <row r="7" spans="1:9" ht="15.75" x14ac:dyDescent="0.25">
      <c r="D7" s="84" t="s">
        <v>80</v>
      </c>
      <c r="E7" s="84"/>
    </row>
    <row r="8" spans="1:9" x14ac:dyDescent="0.25">
      <c r="D8" s="86" t="s">
        <v>45</v>
      </c>
      <c r="E8" s="86"/>
    </row>
    <row r="10" spans="1:9" ht="15.75" x14ac:dyDescent="0.25">
      <c r="B10" s="87" t="s">
        <v>23</v>
      </c>
      <c r="C10" s="87"/>
      <c r="D10" s="87"/>
      <c r="E10" s="87"/>
      <c r="F10" s="87"/>
      <c r="G10" s="87"/>
      <c r="H10" s="87"/>
      <c r="I10" s="87"/>
    </row>
    <row r="11" spans="1:9" ht="15.75" x14ac:dyDescent="0.25">
      <c r="B11" s="87" t="s">
        <v>68</v>
      </c>
      <c r="C11" s="87"/>
      <c r="D11" s="87"/>
      <c r="E11" s="87"/>
      <c r="F11" s="87"/>
      <c r="G11" s="87"/>
      <c r="H11" s="87"/>
      <c r="I11" s="87"/>
    </row>
    <row r="12" spans="1:9" ht="18" customHeight="1" x14ac:dyDescent="0.25">
      <c r="B12" s="83" t="s">
        <v>77</v>
      </c>
      <c r="C12" s="83"/>
      <c r="D12" s="83"/>
      <c r="E12" s="83"/>
      <c r="F12" s="8"/>
      <c r="G12" s="8"/>
      <c r="H12" s="8"/>
      <c r="I12" s="8"/>
    </row>
    <row r="13" spans="1:9" ht="13.5" thickBot="1" x14ac:dyDescent="0.3"/>
    <row r="14" spans="1:9" ht="31.5" customHeight="1" thickBot="1" x14ac:dyDescent="0.3">
      <c r="A14" s="76" t="s">
        <v>15</v>
      </c>
      <c r="B14" s="78" t="s">
        <v>16</v>
      </c>
      <c r="C14" s="81" t="s">
        <v>17</v>
      </c>
      <c r="D14" s="78" t="s">
        <v>18</v>
      </c>
      <c r="E14" s="78" t="s">
        <v>19</v>
      </c>
      <c r="F14" s="72" t="s">
        <v>0</v>
      </c>
      <c r="G14" s="72"/>
      <c r="H14" s="80"/>
      <c r="I14" s="72" t="s">
        <v>1</v>
      </c>
    </row>
    <row r="15" spans="1:9" ht="18" customHeight="1" thickBot="1" x14ac:dyDescent="0.3">
      <c r="A15" s="77"/>
      <c r="B15" s="79"/>
      <c r="C15" s="82"/>
      <c r="D15" s="79"/>
      <c r="E15" s="79"/>
      <c r="F15" s="4"/>
      <c r="G15" s="3"/>
      <c r="H15" s="5"/>
      <c r="I15" s="73"/>
    </row>
    <row r="16" spans="1:9" ht="21" customHeight="1" x14ac:dyDescent="0.25">
      <c r="A16" s="51"/>
      <c r="B16" s="74" t="s">
        <v>39</v>
      </c>
      <c r="C16" s="74"/>
      <c r="D16" s="74"/>
      <c r="E16" s="75"/>
      <c r="F16" s="2"/>
      <c r="G16" s="2"/>
      <c r="H16" s="18"/>
      <c r="I16" s="37"/>
    </row>
    <row r="17" spans="1:11" ht="18.75" customHeight="1" x14ac:dyDescent="0.25">
      <c r="A17" s="45">
        <v>1</v>
      </c>
      <c r="B17" s="46" t="s">
        <v>2</v>
      </c>
      <c r="C17" s="32">
        <v>1</v>
      </c>
      <c r="D17" s="33">
        <v>15000</v>
      </c>
      <c r="E17" s="34">
        <f t="shared" ref="E17:E89" si="0">C17*D17</f>
        <v>15000</v>
      </c>
      <c r="F17" s="15"/>
      <c r="G17" s="6"/>
      <c r="H17" s="6"/>
      <c r="I17" s="6"/>
    </row>
    <row r="18" spans="1:11" ht="31.5" x14ac:dyDescent="0.25">
      <c r="A18" s="47">
        <v>2</v>
      </c>
      <c r="B18" s="48" t="s">
        <v>41</v>
      </c>
      <c r="C18" s="21">
        <v>2</v>
      </c>
      <c r="D18" s="22">
        <v>12000</v>
      </c>
      <c r="E18" s="23">
        <f t="shared" si="0"/>
        <v>24000</v>
      </c>
      <c r="F18" s="15"/>
      <c r="G18" s="6"/>
      <c r="H18" s="6"/>
      <c r="I18" s="6"/>
      <c r="K18" s="12"/>
    </row>
    <row r="19" spans="1:11" ht="21.75" customHeight="1" x14ac:dyDescent="0.25">
      <c r="A19" s="47">
        <v>3</v>
      </c>
      <c r="B19" s="48" t="s">
        <v>3</v>
      </c>
      <c r="C19" s="21">
        <v>1</v>
      </c>
      <c r="D19" s="22">
        <v>12000</v>
      </c>
      <c r="E19" s="23">
        <f t="shared" si="0"/>
        <v>12000</v>
      </c>
      <c r="F19" s="15"/>
      <c r="G19" s="6"/>
      <c r="H19" s="6"/>
      <c r="I19" s="6"/>
    </row>
    <row r="20" spans="1:11" ht="21" customHeight="1" x14ac:dyDescent="0.25">
      <c r="A20" s="47">
        <v>4</v>
      </c>
      <c r="B20" s="48" t="s">
        <v>4</v>
      </c>
      <c r="C20" s="21">
        <v>1</v>
      </c>
      <c r="D20" s="22">
        <v>12000</v>
      </c>
      <c r="E20" s="23">
        <f t="shared" si="0"/>
        <v>12000</v>
      </c>
      <c r="F20" s="15"/>
      <c r="G20" s="6"/>
      <c r="H20" s="6"/>
      <c r="I20" s="6"/>
    </row>
    <row r="21" spans="1:11" ht="24.75" customHeight="1" x14ac:dyDescent="0.25">
      <c r="A21" s="47">
        <v>5</v>
      </c>
      <c r="B21" s="48" t="s">
        <v>57</v>
      </c>
      <c r="C21" s="21">
        <v>1</v>
      </c>
      <c r="D21" s="22">
        <v>11200</v>
      </c>
      <c r="E21" s="23">
        <f t="shared" si="0"/>
        <v>11200</v>
      </c>
      <c r="F21" s="15"/>
      <c r="G21" s="6"/>
      <c r="H21" s="6"/>
      <c r="I21" s="6"/>
    </row>
    <row r="22" spans="1:11" ht="20.25" customHeight="1" x14ac:dyDescent="0.25">
      <c r="A22" s="47">
        <v>6</v>
      </c>
      <c r="B22" s="48" t="s">
        <v>58</v>
      </c>
      <c r="C22" s="21">
        <v>1</v>
      </c>
      <c r="D22" s="22">
        <v>11200</v>
      </c>
      <c r="E22" s="23">
        <f t="shared" si="0"/>
        <v>11200</v>
      </c>
      <c r="F22" s="15"/>
      <c r="G22" s="6"/>
      <c r="H22" s="6"/>
      <c r="I22" s="6"/>
    </row>
    <row r="23" spans="1:11" ht="23.25" customHeight="1" x14ac:dyDescent="0.25">
      <c r="A23" s="47">
        <v>7</v>
      </c>
      <c r="B23" s="48" t="s">
        <v>64</v>
      </c>
      <c r="C23" s="21">
        <v>1</v>
      </c>
      <c r="D23" s="22">
        <v>11200</v>
      </c>
      <c r="E23" s="23">
        <f t="shared" si="0"/>
        <v>11200</v>
      </c>
      <c r="F23" s="15"/>
      <c r="G23" s="6"/>
      <c r="H23" s="6"/>
      <c r="I23" s="6"/>
    </row>
    <row r="24" spans="1:11" ht="27" customHeight="1" x14ac:dyDescent="0.25">
      <c r="A24" s="47">
        <v>8</v>
      </c>
      <c r="B24" s="48" t="s">
        <v>65</v>
      </c>
      <c r="C24" s="21">
        <v>1</v>
      </c>
      <c r="D24" s="22">
        <v>11200</v>
      </c>
      <c r="E24" s="23">
        <f t="shared" si="0"/>
        <v>11200</v>
      </c>
      <c r="F24" s="15"/>
      <c r="G24" s="6"/>
      <c r="H24" s="6"/>
      <c r="I24" s="6"/>
    </row>
    <row r="25" spans="1:11" ht="21" customHeight="1" x14ac:dyDescent="0.25">
      <c r="A25" s="47">
        <v>9</v>
      </c>
      <c r="B25" s="48" t="s">
        <v>60</v>
      </c>
      <c r="C25" s="21">
        <v>1</v>
      </c>
      <c r="D25" s="22">
        <v>11200</v>
      </c>
      <c r="E25" s="23">
        <f t="shared" si="0"/>
        <v>11200</v>
      </c>
      <c r="F25" s="15"/>
      <c r="G25" s="6"/>
      <c r="H25" s="6"/>
      <c r="I25" s="6"/>
    </row>
    <row r="26" spans="1:11" ht="22.5" customHeight="1" x14ac:dyDescent="0.25">
      <c r="A26" s="47">
        <v>10</v>
      </c>
      <c r="B26" s="48" t="s">
        <v>59</v>
      </c>
      <c r="C26" s="21">
        <v>1</v>
      </c>
      <c r="D26" s="22">
        <v>11200</v>
      </c>
      <c r="E26" s="23">
        <f t="shared" si="0"/>
        <v>11200</v>
      </c>
      <c r="F26" s="15"/>
      <c r="G26" s="6"/>
      <c r="H26" s="6"/>
      <c r="I26" s="6"/>
    </row>
    <row r="27" spans="1:11" ht="21" customHeight="1" x14ac:dyDescent="0.25">
      <c r="A27" s="47">
        <v>11</v>
      </c>
      <c r="B27" s="48" t="s">
        <v>61</v>
      </c>
      <c r="C27" s="21">
        <v>1</v>
      </c>
      <c r="D27" s="22">
        <v>11200</v>
      </c>
      <c r="E27" s="23">
        <f t="shared" si="0"/>
        <v>11200</v>
      </c>
      <c r="F27" s="15"/>
      <c r="G27" s="6"/>
      <c r="H27" s="6"/>
      <c r="I27" s="6"/>
    </row>
    <row r="28" spans="1:11" ht="26.25" customHeight="1" x14ac:dyDescent="0.25">
      <c r="A28" s="47">
        <v>12</v>
      </c>
      <c r="B28" s="48" t="s">
        <v>62</v>
      </c>
      <c r="C28" s="21">
        <v>1</v>
      </c>
      <c r="D28" s="22">
        <v>11200</v>
      </c>
      <c r="E28" s="23">
        <f t="shared" si="0"/>
        <v>11200</v>
      </c>
      <c r="F28" s="15"/>
      <c r="G28" s="6"/>
      <c r="H28" s="6"/>
      <c r="I28" s="6"/>
    </row>
    <row r="29" spans="1:11" ht="24.75" customHeight="1" x14ac:dyDescent="0.25">
      <c r="A29" s="47">
        <v>13</v>
      </c>
      <c r="B29" s="48" t="s">
        <v>63</v>
      </c>
      <c r="C29" s="21">
        <v>1</v>
      </c>
      <c r="D29" s="22">
        <v>11200</v>
      </c>
      <c r="E29" s="23">
        <f t="shared" si="0"/>
        <v>11200</v>
      </c>
      <c r="F29" s="15"/>
      <c r="G29" s="6"/>
      <c r="H29" s="6"/>
      <c r="I29" s="6"/>
    </row>
    <row r="30" spans="1:11" ht="32.25" customHeight="1" x14ac:dyDescent="0.25">
      <c r="A30" s="47">
        <v>14</v>
      </c>
      <c r="B30" s="49" t="s">
        <v>54</v>
      </c>
      <c r="C30" s="21">
        <v>1</v>
      </c>
      <c r="D30" s="22">
        <v>5200</v>
      </c>
      <c r="E30" s="23">
        <f t="shared" si="0"/>
        <v>5200</v>
      </c>
      <c r="F30" s="15"/>
      <c r="G30" s="6"/>
      <c r="H30" s="6"/>
      <c r="I30" s="6"/>
    </row>
    <row r="31" spans="1:11" ht="19.5" customHeight="1" x14ac:dyDescent="0.25">
      <c r="A31" s="47"/>
      <c r="B31" s="50" t="s">
        <v>52</v>
      </c>
      <c r="C31" s="40">
        <f>SUM(C17:C30)</f>
        <v>15</v>
      </c>
      <c r="D31" s="38"/>
      <c r="E31" s="43">
        <f>SUM(E17:E30)</f>
        <v>169000</v>
      </c>
      <c r="F31" s="15"/>
      <c r="G31" s="6"/>
      <c r="H31" s="6"/>
      <c r="I31" s="6"/>
    </row>
    <row r="32" spans="1:11" ht="21.75" customHeight="1" x14ac:dyDescent="0.25">
      <c r="A32" s="47"/>
      <c r="B32" s="69" t="s">
        <v>24</v>
      </c>
      <c r="C32" s="70"/>
      <c r="D32" s="70"/>
      <c r="E32" s="71"/>
      <c r="F32" s="15"/>
      <c r="G32" s="6"/>
      <c r="H32" s="6"/>
      <c r="I32" s="6"/>
    </row>
    <row r="33" spans="1:9" ht="16.5" customHeight="1" x14ac:dyDescent="0.25">
      <c r="A33" s="47">
        <v>1</v>
      </c>
      <c r="B33" s="48" t="s">
        <v>30</v>
      </c>
      <c r="C33" s="21">
        <v>1</v>
      </c>
      <c r="D33" s="22">
        <v>7000</v>
      </c>
      <c r="E33" s="23">
        <f t="shared" si="0"/>
        <v>7000</v>
      </c>
      <c r="F33" s="15"/>
      <c r="G33" s="6"/>
      <c r="H33" s="6"/>
      <c r="I33" s="6"/>
    </row>
    <row r="34" spans="1:9" ht="19.5" customHeight="1" x14ac:dyDescent="0.25">
      <c r="A34" s="47">
        <v>2</v>
      </c>
      <c r="B34" s="48" t="s">
        <v>31</v>
      </c>
      <c r="C34" s="21">
        <v>1</v>
      </c>
      <c r="D34" s="22">
        <v>5200</v>
      </c>
      <c r="E34" s="23">
        <f t="shared" si="0"/>
        <v>5200</v>
      </c>
      <c r="F34" s="15"/>
      <c r="G34" s="6"/>
      <c r="H34" s="6"/>
      <c r="I34" s="6"/>
    </row>
    <row r="35" spans="1:9" ht="19.5" customHeight="1" x14ac:dyDescent="0.25">
      <c r="A35" s="47">
        <v>3</v>
      </c>
      <c r="B35" s="48" t="s">
        <v>5</v>
      </c>
      <c r="C35" s="21">
        <v>1</v>
      </c>
      <c r="D35" s="22">
        <v>5200</v>
      </c>
      <c r="E35" s="23">
        <f t="shared" si="0"/>
        <v>5200</v>
      </c>
      <c r="F35" s="15"/>
      <c r="G35" s="6"/>
      <c r="H35" s="6"/>
      <c r="I35" s="6"/>
    </row>
    <row r="36" spans="1:9" ht="20.25" customHeight="1" x14ac:dyDescent="0.25">
      <c r="A36" s="47">
        <v>4</v>
      </c>
      <c r="B36" s="48" t="s">
        <v>22</v>
      </c>
      <c r="C36" s="24">
        <v>1</v>
      </c>
      <c r="D36" s="22">
        <v>4300</v>
      </c>
      <c r="E36" s="23">
        <f t="shared" si="0"/>
        <v>4300</v>
      </c>
      <c r="F36" s="15"/>
      <c r="G36" s="6"/>
      <c r="H36" s="6"/>
      <c r="I36" s="6"/>
    </row>
    <row r="37" spans="1:9" ht="16.5" customHeight="1" x14ac:dyDescent="0.25">
      <c r="A37" s="47"/>
      <c r="B37" s="50" t="s">
        <v>52</v>
      </c>
      <c r="C37" s="40">
        <f>SUM(C33:C36)</f>
        <v>4</v>
      </c>
      <c r="D37" s="40"/>
      <c r="E37" s="43">
        <f>SUM(E33:E36)</f>
        <v>21700</v>
      </c>
      <c r="F37" s="15"/>
      <c r="G37" s="6"/>
      <c r="H37" s="6"/>
      <c r="I37" s="6"/>
    </row>
    <row r="38" spans="1:9" ht="20.25" customHeight="1" x14ac:dyDescent="0.25">
      <c r="A38" s="47"/>
      <c r="B38" s="69" t="s">
        <v>25</v>
      </c>
      <c r="C38" s="70"/>
      <c r="D38" s="70"/>
      <c r="E38" s="71"/>
      <c r="F38" s="15"/>
      <c r="G38" s="6"/>
      <c r="H38" s="6"/>
      <c r="I38" s="6"/>
    </row>
    <row r="39" spans="1:9" ht="18" customHeight="1" x14ac:dyDescent="0.25">
      <c r="A39" s="47">
        <v>1</v>
      </c>
      <c r="B39" s="48" t="s">
        <v>30</v>
      </c>
      <c r="C39" s="24">
        <v>1</v>
      </c>
      <c r="D39" s="22">
        <v>7000</v>
      </c>
      <c r="E39" s="23">
        <f t="shared" si="0"/>
        <v>7000</v>
      </c>
      <c r="F39" s="15"/>
      <c r="G39" s="6"/>
      <c r="H39" s="6"/>
      <c r="I39" s="6"/>
    </row>
    <row r="40" spans="1:9" ht="18.75" customHeight="1" x14ac:dyDescent="0.25">
      <c r="A40" s="47">
        <v>2</v>
      </c>
      <c r="B40" s="48" t="s">
        <v>33</v>
      </c>
      <c r="C40" s="24">
        <v>1</v>
      </c>
      <c r="D40" s="22">
        <v>4850</v>
      </c>
      <c r="E40" s="23">
        <f t="shared" si="0"/>
        <v>4850</v>
      </c>
      <c r="F40" s="15"/>
      <c r="G40" s="6"/>
      <c r="H40" s="6"/>
      <c r="I40" s="6"/>
    </row>
    <row r="41" spans="1:9" ht="19.5" customHeight="1" x14ac:dyDescent="0.25">
      <c r="A41" s="47">
        <v>3</v>
      </c>
      <c r="B41" s="48" t="s">
        <v>6</v>
      </c>
      <c r="C41" s="21">
        <v>1</v>
      </c>
      <c r="D41" s="22">
        <v>4400</v>
      </c>
      <c r="E41" s="23">
        <f t="shared" si="0"/>
        <v>4400</v>
      </c>
      <c r="F41" s="15"/>
      <c r="G41" s="6"/>
      <c r="H41" s="6"/>
      <c r="I41" s="6"/>
    </row>
    <row r="42" spans="1:9" ht="18" customHeight="1" x14ac:dyDescent="0.25">
      <c r="A42" s="47">
        <v>4</v>
      </c>
      <c r="B42" s="48" t="s">
        <v>46</v>
      </c>
      <c r="C42" s="21">
        <v>9</v>
      </c>
      <c r="D42" s="22">
        <v>4850</v>
      </c>
      <c r="E42" s="23">
        <f t="shared" si="0"/>
        <v>43650</v>
      </c>
      <c r="F42" s="15"/>
      <c r="G42" s="6"/>
      <c r="H42" s="6"/>
      <c r="I42" s="6"/>
    </row>
    <row r="43" spans="1:9" ht="19.5" customHeight="1" x14ac:dyDescent="0.25">
      <c r="A43" s="47"/>
      <c r="B43" s="50" t="s">
        <v>52</v>
      </c>
      <c r="C43" s="39">
        <f>SUM(C39:C42)</f>
        <v>12</v>
      </c>
      <c r="D43" s="38"/>
      <c r="E43" s="43">
        <f>SUM(E39:E42)</f>
        <v>59900</v>
      </c>
      <c r="F43" s="15"/>
      <c r="G43" s="6"/>
      <c r="H43" s="6"/>
      <c r="I43" s="6"/>
    </row>
    <row r="44" spans="1:9" ht="18.75" customHeight="1" x14ac:dyDescent="0.25">
      <c r="A44" s="47"/>
      <c r="B44" s="69" t="s">
        <v>26</v>
      </c>
      <c r="C44" s="70"/>
      <c r="D44" s="70"/>
      <c r="E44" s="71"/>
      <c r="F44" s="15"/>
      <c r="G44" s="6"/>
      <c r="H44" s="6"/>
      <c r="I44" s="6"/>
    </row>
    <row r="45" spans="1:9" ht="20.25" customHeight="1" x14ac:dyDescent="0.25">
      <c r="A45" s="47">
        <v>1</v>
      </c>
      <c r="B45" s="48" t="s">
        <v>32</v>
      </c>
      <c r="C45" s="24">
        <v>1</v>
      </c>
      <c r="D45" s="22">
        <v>7000</v>
      </c>
      <c r="E45" s="23">
        <f t="shared" si="0"/>
        <v>7000</v>
      </c>
      <c r="F45" s="15"/>
      <c r="G45" s="6"/>
      <c r="H45" s="6"/>
      <c r="I45" s="6"/>
    </row>
    <row r="46" spans="1:9" ht="15.75" x14ac:dyDescent="0.25">
      <c r="A46" s="47">
        <v>2</v>
      </c>
      <c r="B46" s="48" t="s">
        <v>33</v>
      </c>
      <c r="C46" s="21">
        <v>2</v>
      </c>
      <c r="D46" s="22">
        <v>4850</v>
      </c>
      <c r="E46" s="23">
        <f t="shared" si="0"/>
        <v>9700</v>
      </c>
      <c r="F46" s="15"/>
      <c r="G46" s="6"/>
      <c r="H46" s="6"/>
      <c r="I46" s="6"/>
    </row>
    <row r="47" spans="1:9" ht="18.75" customHeight="1" x14ac:dyDescent="0.25">
      <c r="A47" s="47"/>
      <c r="B47" s="50" t="s">
        <v>52</v>
      </c>
      <c r="C47" s="40">
        <f>SUM(C45:C46)</f>
        <v>3</v>
      </c>
      <c r="D47" s="38"/>
      <c r="E47" s="43">
        <f>SUM(E45:E46)</f>
        <v>16700</v>
      </c>
      <c r="F47" s="15"/>
      <c r="G47" s="6"/>
      <c r="H47" s="6"/>
      <c r="I47" s="6"/>
    </row>
    <row r="48" spans="1:9" ht="18.75" customHeight="1" x14ac:dyDescent="0.25">
      <c r="A48" s="47"/>
      <c r="B48" s="69" t="s">
        <v>27</v>
      </c>
      <c r="C48" s="70"/>
      <c r="D48" s="70"/>
      <c r="E48" s="71"/>
      <c r="F48" s="15"/>
      <c r="G48" s="6"/>
      <c r="H48" s="6"/>
      <c r="I48" s="6"/>
    </row>
    <row r="49" spans="1:9" ht="22.5" customHeight="1" x14ac:dyDescent="0.25">
      <c r="A49" s="47">
        <v>1</v>
      </c>
      <c r="B49" s="48" t="s">
        <v>34</v>
      </c>
      <c r="C49" s="24">
        <v>1</v>
      </c>
      <c r="D49" s="22">
        <v>7000</v>
      </c>
      <c r="E49" s="23">
        <f t="shared" si="0"/>
        <v>7000</v>
      </c>
      <c r="F49" s="15"/>
      <c r="G49" s="6"/>
      <c r="H49" s="6"/>
      <c r="I49" s="6"/>
    </row>
    <row r="50" spans="1:9" ht="17.25" customHeight="1" x14ac:dyDescent="0.25">
      <c r="A50" s="47">
        <v>2</v>
      </c>
      <c r="B50" s="48" t="s">
        <v>31</v>
      </c>
      <c r="C50" s="24">
        <v>3</v>
      </c>
      <c r="D50" s="22">
        <v>5200</v>
      </c>
      <c r="E50" s="23">
        <f t="shared" si="0"/>
        <v>15600</v>
      </c>
      <c r="F50" s="15"/>
      <c r="G50" s="6"/>
      <c r="H50" s="6"/>
      <c r="I50" s="6"/>
    </row>
    <row r="51" spans="1:9" ht="17.25" customHeight="1" x14ac:dyDescent="0.25">
      <c r="A51" s="47">
        <v>3</v>
      </c>
      <c r="B51" s="48" t="s">
        <v>33</v>
      </c>
      <c r="C51" s="24">
        <v>1</v>
      </c>
      <c r="D51" s="22">
        <v>4850</v>
      </c>
      <c r="E51" s="23">
        <f t="shared" si="0"/>
        <v>4850</v>
      </c>
      <c r="F51" s="15"/>
      <c r="G51" s="6"/>
      <c r="H51" s="6"/>
      <c r="I51" s="6"/>
    </row>
    <row r="52" spans="1:9" ht="18" customHeight="1" x14ac:dyDescent="0.25">
      <c r="A52" s="47">
        <v>4</v>
      </c>
      <c r="B52" s="48" t="s">
        <v>7</v>
      </c>
      <c r="C52" s="24">
        <v>1</v>
      </c>
      <c r="D52" s="22">
        <v>5200</v>
      </c>
      <c r="E52" s="23">
        <f t="shared" si="0"/>
        <v>5200</v>
      </c>
      <c r="F52" s="15"/>
      <c r="G52" s="6"/>
      <c r="H52" s="6"/>
      <c r="I52" s="6"/>
    </row>
    <row r="53" spans="1:9" ht="20.25" customHeight="1" x14ac:dyDescent="0.25">
      <c r="A53" s="47"/>
      <c r="B53" s="50" t="s">
        <v>52</v>
      </c>
      <c r="C53" s="39">
        <f>SUM(C49:C52)</f>
        <v>6</v>
      </c>
      <c r="D53" s="38"/>
      <c r="E53" s="43">
        <f>SUM(E49:E52)</f>
        <v>32650</v>
      </c>
      <c r="F53" s="15"/>
      <c r="G53" s="6"/>
      <c r="H53" s="6"/>
      <c r="I53" s="6"/>
    </row>
    <row r="54" spans="1:9" ht="19.5" customHeight="1" x14ac:dyDescent="0.25">
      <c r="A54" s="47"/>
      <c r="B54" s="66" t="s">
        <v>48</v>
      </c>
      <c r="C54" s="67"/>
      <c r="D54" s="67"/>
      <c r="E54" s="68"/>
      <c r="F54" s="15"/>
      <c r="G54" s="6"/>
      <c r="H54" s="6"/>
      <c r="I54" s="6"/>
    </row>
    <row r="55" spans="1:9" ht="15.75" x14ac:dyDescent="0.25">
      <c r="A55" s="47">
        <v>1</v>
      </c>
      <c r="B55" s="48" t="s">
        <v>34</v>
      </c>
      <c r="C55" s="24">
        <v>1</v>
      </c>
      <c r="D55" s="22">
        <v>7000</v>
      </c>
      <c r="E55" s="23">
        <f t="shared" si="0"/>
        <v>7000</v>
      </c>
      <c r="F55" s="15"/>
      <c r="G55" s="6"/>
      <c r="H55" s="6"/>
      <c r="I55" s="6"/>
    </row>
    <row r="56" spans="1:9" ht="18.75" customHeight="1" x14ac:dyDescent="0.25">
      <c r="A56" s="47">
        <v>2</v>
      </c>
      <c r="B56" s="48" t="s">
        <v>47</v>
      </c>
      <c r="C56" s="24">
        <v>3</v>
      </c>
      <c r="D56" s="26">
        <v>5400</v>
      </c>
      <c r="E56" s="23">
        <f t="shared" si="0"/>
        <v>16200</v>
      </c>
      <c r="F56" s="15"/>
      <c r="G56" s="6"/>
      <c r="H56" s="6"/>
      <c r="I56" s="6"/>
    </row>
    <row r="57" spans="1:9" ht="21" customHeight="1" x14ac:dyDescent="0.25">
      <c r="A57" s="47">
        <v>3</v>
      </c>
      <c r="B57" s="48" t="s">
        <v>49</v>
      </c>
      <c r="C57" s="24">
        <v>2</v>
      </c>
      <c r="D57" s="22">
        <v>5400</v>
      </c>
      <c r="E57" s="23">
        <f t="shared" si="0"/>
        <v>10800</v>
      </c>
      <c r="F57" s="15"/>
      <c r="G57" s="6"/>
      <c r="H57" s="6"/>
      <c r="I57" s="6"/>
    </row>
    <row r="58" spans="1:9" ht="21" customHeight="1" x14ac:dyDescent="0.25">
      <c r="A58" s="47"/>
      <c r="B58" s="50" t="s">
        <v>52</v>
      </c>
      <c r="C58" s="40">
        <f>SUM(C55:C57)</f>
        <v>6</v>
      </c>
      <c r="D58" s="38"/>
      <c r="E58" s="43">
        <f>SUM(E55:E57)</f>
        <v>34000</v>
      </c>
      <c r="F58" s="15"/>
      <c r="G58" s="6"/>
      <c r="H58" s="6"/>
      <c r="I58" s="6"/>
    </row>
    <row r="59" spans="1:9" ht="18" customHeight="1" x14ac:dyDescent="0.25">
      <c r="A59" s="47"/>
      <c r="B59" s="69" t="s">
        <v>50</v>
      </c>
      <c r="C59" s="70"/>
      <c r="D59" s="70"/>
      <c r="E59" s="71"/>
      <c r="F59" s="15"/>
      <c r="G59" s="6"/>
      <c r="H59" s="6"/>
      <c r="I59" s="6"/>
    </row>
    <row r="60" spans="1:9" ht="15.75" x14ac:dyDescent="0.25">
      <c r="A60" s="47">
        <v>1</v>
      </c>
      <c r="B60" s="48" t="s">
        <v>34</v>
      </c>
      <c r="C60" s="24">
        <v>1</v>
      </c>
      <c r="D60" s="22">
        <v>7000</v>
      </c>
      <c r="E60" s="23">
        <f t="shared" si="0"/>
        <v>7000</v>
      </c>
      <c r="F60" s="15"/>
      <c r="G60" s="6"/>
      <c r="H60" s="6"/>
      <c r="I60" s="6"/>
    </row>
    <row r="61" spans="1:9" ht="18.75" customHeight="1" x14ac:dyDescent="0.25">
      <c r="A61" s="47">
        <v>2</v>
      </c>
      <c r="B61" s="48" t="s">
        <v>31</v>
      </c>
      <c r="C61" s="24">
        <v>1</v>
      </c>
      <c r="D61" s="22">
        <v>5200</v>
      </c>
      <c r="E61" s="23">
        <f t="shared" si="0"/>
        <v>5200</v>
      </c>
      <c r="F61" s="15"/>
      <c r="G61" s="6"/>
      <c r="H61" s="6"/>
      <c r="I61" s="6"/>
    </row>
    <row r="62" spans="1:9" ht="18.75" customHeight="1" x14ac:dyDescent="0.25">
      <c r="A62" s="47">
        <v>3</v>
      </c>
      <c r="B62" s="48" t="s">
        <v>33</v>
      </c>
      <c r="C62" s="24">
        <v>1</v>
      </c>
      <c r="D62" s="22">
        <v>4850</v>
      </c>
      <c r="E62" s="23">
        <f t="shared" si="0"/>
        <v>4850</v>
      </c>
      <c r="F62" s="15"/>
      <c r="G62" s="6"/>
      <c r="H62" s="6"/>
      <c r="I62" s="6"/>
    </row>
    <row r="63" spans="1:9" ht="18.75" customHeight="1" x14ac:dyDescent="0.25">
      <c r="A63" s="47"/>
      <c r="B63" s="50" t="s">
        <v>52</v>
      </c>
      <c r="C63" s="39">
        <f>SUM(C60:C62)</f>
        <v>3</v>
      </c>
      <c r="D63" s="38"/>
      <c r="E63" s="43">
        <f>SUM(E60:E62)</f>
        <v>17050</v>
      </c>
      <c r="F63" s="15"/>
      <c r="G63" s="6"/>
      <c r="H63" s="6"/>
      <c r="I63" s="6"/>
    </row>
    <row r="64" spans="1:9" ht="16.5" customHeight="1" x14ac:dyDescent="0.25">
      <c r="A64" s="47"/>
      <c r="B64" s="69" t="s">
        <v>29</v>
      </c>
      <c r="C64" s="70"/>
      <c r="D64" s="70"/>
      <c r="E64" s="71"/>
      <c r="F64" s="15"/>
      <c r="G64" s="6"/>
      <c r="H64" s="6"/>
      <c r="I64" s="6"/>
    </row>
    <row r="65" spans="1:9" ht="15.75" x14ac:dyDescent="0.25">
      <c r="A65" s="47">
        <v>1</v>
      </c>
      <c r="B65" s="48" t="s">
        <v>30</v>
      </c>
      <c r="C65" s="24">
        <v>1</v>
      </c>
      <c r="D65" s="22">
        <v>7000</v>
      </c>
      <c r="E65" s="23">
        <f t="shared" si="0"/>
        <v>7000</v>
      </c>
      <c r="F65" s="15"/>
      <c r="G65" s="6"/>
      <c r="H65" s="6"/>
      <c r="I65" s="6"/>
    </row>
    <row r="66" spans="1:9" ht="15.75" x14ac:dyDescent="0.25">
      <c r="A66" s="47">
        <v>2</v>
      </c>
      <c r="B66" s="48" t="s">
        <v>37</v>
      </c>
      <c r="C66" s="24">
        <v>2</v>
      </c>
      <c r="D66" s="22">
        <v>5200</v>
      </c>
      <c r="E66" s="23">
        <f t="shared" si="0"/>
        <v>10400</v>
      </c>
      <c r="F66" s="15"/>
      <c r="G66" s="6"/>
      <c r="H66" s="6"/>
      <c r="I66" s="6"/>
    </row>
    <row r="67" spans="1:9" ht="15.75" x14ac:dyDescent="0.25">
      <c r="A67" s="47">
        <v>3</v>
      </c>
      <c r="B67" s="48" t="s">
        <v>74</v>
      </c>
      <c r="C67" s="24">
        <v>1</v>
      </c>
      <c r="D67" s="22">
        <v>5200</v>
      </c>
      <c r="E67" s="23">
        <f t="shared" si="0"/>
        <v>5200</v>
      </c>
      <c r="F67" s="15"/>
      <c r="G67" s="6"/>
      <c r="H67" s="6"/>
      <c r="I67" s="6"/>
    </row>
    <row r="68" spans="1:9" ht="31.5" x14ac:dyDescent="0.25">
      <c r="A68" s="47">
        <v>4</v>
      </c>
      <c r="B68" s="48" t="s">
        <v>75</v>
      </c>
      <c r="C68" s="24">
        <v>1</v>
      </c>
      <c r="D68" s="22">
        <v>4950</v>
      </c>
      <c r="E68" s="23">
        <f t="shared" si="0"/>
        <v>4950</v>
      </c>
      <c r="F68" s="15"/>
      <c r="G68" s="6"/>
      <c r="H68" s="6"/>
      <c r="I68" s="6"/>
    </row>
    <row r="69" spans="1:9" ht="15.75" x14ac:dyDescent="0.25">
      <c r="A69" s="47">
        <v>5</v>
      </c>
      <c r="B69" s="48" t="s">
        <v>35</v>
      </c>
      <c r="C69" s="24">
        <v>8</v>
      </c>
      <c r="D69" s="22">
        <v>4850</v>
      </c>
      <c r="E69" s="23">
        <f t="shared" si="0"/>
        <v>38800</v>
      </c>
      <c r="F69" s="15"/>
      <c r="G69" s="6"/>
      <c r="H69" s="6"/>
      <c r="I69" s="6"/>
    </row>
    <row r="70" spans="1:9" ht="19.5" customHeight="1" x14ac:dyDescent="0.25">
      <c r="A70" s="47"/>
      <c r="B70" s="64" t="s">
        <v>52</v>
      </c>
      <c r="C70" s="39">
        <f>SUM(C65:C69)</f>
        <v>13</v>
      </c>
      <c r="D70" s="38"/>
      <c r="E70" s="43">
        <f>SUM(E65:E69)</f>
        <v>66350</v>
      </c>
      <c r="F70" s="15"/>
      <c r="G70" s="6"/>
      <c r="H70" s="6"/>
      <c r="I70" s="6"/>
    </row>
    <row r="71" spans="1:9" ht="30.75" customHeight="1" x14ac:dyDescent="0.25">
      <c r="A71" s="47"/>
      <c r="B71" s="69" t="s">
        <v>69</v>
      </c>
      <c r="C71" s="70"/>
      <c r="D71" s="70"/>
      <c r="E71" s="71"/>
      <c r="F71" s="15"/>
      <c r="G71" s="6"/>
      <c r="H71" s="6"/>
      <c r="I71" s="6"/>
    </row>
    <row r="72" spans="1:9" ht="18" customHeight="1" x14ac:dyDescent="0.25">
      <c r="A72" s="47">
        <v>1</v>
      </c>
      <c r="B72" s="48" t="s">
        <v>34</v>
      </c>
      <c r="C72" s="24">
        <v>1</v>
      </c>
      <c r="D72" s="22">
        <v>7000</v>
      </c>
      <c r="E72" s="23">
        <f t="shared" si="0"/>
        <v>7000</v>
      </c>
      <c r="F72" s="15"/>
      <c r="G72" s="6"/>
      <c r="H72" s="6"/>
      <c r="I72" s="6"/>
    </row>
    <row r="73" spans="1:9" ht="15.75" x14ac:dyDescent="0.25">
      <c r="A73" s="47">
        <v>2</v>
      </c>
      <c r="B73" s="48" t="s">
        <v>31</v>
      </c>
      <c r="C73" s="24">
        <v>2</v>
      </c>
      <c r="D73" s="22">
        <v>5200</v>
      </c>
      <c r="E73" s="23">
        <f t="shared" si="0"/>
        <v>10400</v>
      </c>
      <c r="F73" s="15"/>
      <c r="G73" s="6"/>
      <c r="H73" s="6"/>
      <c r="I73" s="6"/>
    </row>
    <row r="74" spans="1:9" ht="15.75" x14ac:dyDescent="0.25">
      <c r="A74" s="47">
        <v>3</v>
      </c>
      <c r="B74" s="48" t="s">
        <v>33</v>
      </c>
      <c r="C74" s="24">
        <v>2</v>
      </c>
      <c r="D74" s="22">
        <v>4850</v>
      </c>
      <c r="E74" s="23">
        <f t="shared" si="0"/>
        <v>9700</v>
      </c>
      <c r="F74" s="15"/>
      <c r="G74" s="6"/>
      <c r="H74" s="6"/>
      <c r="I74" s="6"/>
    </row>
    <row r="75" spans="1:9" ht="18" customHeight="1" x14ac:dyDescent="0.25">
      <c r="A75" s="47"/>
      <c r="B75" s="50" t="s">
        <v>52</v>
      </c>
      <c r="C75" s="40">
        <f>SUM(C72:C74)</f>
        <v>5</v>
      </c>
      <c r="D75" s="38"/>
      <c r="E75" s="43">
        <f>SUM(E72:E74)</f>
        <v>27100</v>
      </c>
      <c r="F75" s="15"/>
      <c r="G75" s="6"/>
      <c r="H75" s="6"/>
      <c r="I75" s="6"/>
    </row>
    <row r="76" spans="1:9" ht="26.25" customHeight="1" x14ac:dyDescent="0.25">
      <c r="A76" s="47"/>
      <c r="B76" s="69" t="s">
        <v>51</v>
      </c>
      <c r="C76" s="70"/>
      <c r="D76" s="70"/>
      <c r="E76" s="71"/>
      <c r="F76" s="15"/>
      <c r="G76" s="6"/>
      <c r="H76" s="6"/>
      <c r="I76" s="6"/>
    </row>
    <row r="77" spans="1:9" ht="33" customHeight="1" x14ac:dyDescent="0.25">
      <c r="A77" s="47">
        <v>1</v>
      </c>
      <c r="B77" s="48" t="s">
        <v>42</v>
      </c>
      <c r="C77" s="24">
        <v>1</v>
      </c>
      <c r="D77" s="22">
        <v>7000</v>
      </c>
      <c r="E77" s="23">
        <f t="shared" si="0"/>
        <v>7000</v>
      </c>
      <c r="F77" s="15"/>
      <c r="G77" s="6"/>
      <c r="H77" s="6"/>
      <c r="I77" s="6"/>
    </row>
    <row r="78" spans="1:9" ht="15.75" x14ac:dyDescent="0.25">
      <c r="A78" s="47">
        <v>2</v>
      </c>
      <c r="B78" s="48" t="s">
        <v>36</v>
      </c>
      <c r="C78" s="24">
        <v>1</v>
      </c>
      <c r="D78" s="22">
        <v>5200</v>
      </c>
      <c r="E78" s="23">
        <f t="shared" si="0"/>
        <v>5200</v>
      </c>
      <c r="F78" s="15"/>
      <c r="G78" s="6"/>
      <c r="H78" s="6"/>
      <c r="I78" s="6"/>
    </row>
    <row r="79" spans="1:9" ht="21.75" customHeight="1" x14ac:dyDescent="0.25">
      <c r="A79" s="47">
        <v>3</v>
      </c>
      <c r="B79" s="48" t="s">
        <v>40</v>
      </c>
      <c r="C79" s="24">
        <v>1</v>
      </c>
      <c r="D79" s="22">
        <v>5200</v>
      </c>
      <c r="E79" s="23">
        <f t="shared" si="0"/>
        <v>5200</v>
      </c>
      <c r="F79" s="15"/>
      <c r="G79" s="6"/>
      <c r="H79" s="6"/>
      <c r="I79" s="6"/>
    </row>
    <row r="80" spans="1:9" ht="18" customHeight="1" x14ac:dyDescent="0.25">
      <c r="A80" s="47">
        <v>4</v>
      </c>
      <c r="B80" s="48" t="s">
        <v>81</v>
      </c>
      <c r="C80" s="24">
        <v>1</v>
      </c>
      <c r="D80" s="22">
        <v>4300</v>
      </c>
      <c r="E80" s="23">
        <f t="shared" si="0"/>
        <v>4300</v>
      </c>
      <c r="F80" s="15"/>
      <c r="G80" s="6"/>
      <c r="H80" s="6"/>
      <c r="I80" s="6"/>
    </row>
    <row r="81" spans="1:9" ht="15.75" x14ac:dyDescent="0.25">
      <c r="A81" s="47"/>
      <c r="B81" s="50" t="s">
        <v>52</v>
      </c>
      <c r="C81" s="39">
        <f>SUM(C77:C80)</f>
        <v>4</v>
      </c>
      <c r="D81" s="38"/>
      <c r="E81" s="43">
        <f>SUM(E77:E80)</f>
        <v>21700</v>
      </c>
      <c r="F81" s="15"/>
      <c r="G81" s="6"/>
      <c r="H81" s="6"/>
      <c r="I81" s="6"/>
    </row>
    <row r="82" spans="1:9" ht="21" customHeight="1" x14ac:dyDescent="0.25">
      <c r="A82" s="47"/>
      <c r="B82" s="69" t="s">
        <v>38</v>
      </c>
      <c r="C82" s="70"/>
      <c r="D82" s="70"/>
      <c r="E82" s="71"/>
      <c r="F82" s="15"/>
      <c r="G82" s="6"/>
      <c r="H82" s="6"/>
      <c r="I82" s="6"/>
    </row>
    <row r="83" spans="1:9" ht="18.75" customHeight="1" x14ac:dyDescent="0.25">
      <c r="A83" s="47">
        <v>1</v>
      </c>
      <c r="B83" s="48" t="s">
        <v>34</v>
      </c>
      <c r="C83" s="21">
        <v>1</v>
      </c>
      <c r="D83" s="22">
        <v>7000</v>
      </c>
      <c r="E83" s="23">
        <f t="shared" ref="E83:E85" si="1">C83*D83</f>
        <v>7000</v>
      </c>
      <c r="F83" s="15"/>
      <c r="G83" s="6"/>
      <c r="H83" s="6"/>
      <c r="I83" s="6"/>
    </row>
    <row r="84" spans="1:9" ht="19.5" customHeight="1" x14ac:dyDescent="0.25">
      <c r="A84" s="47">
        <v>2</v>
      </c>
      <c r="B84" s="48" t="s">
        <v>37</v>
      </c>
      <c r="C84" s="24">
        <v>2</v>
      </c>
      <c r="D84" s="22">
        <v>5200</v>
      </c>
      <c r="E84" s="23">
        <f t="shared" si="1"/>
        <v>10400</v>
      </c>
      <c r="F84" s="15"/>
      <c r="G84" s="6"/>
      <c r="H84" s="6"/>
      <c r="I84" s="6"/>
    </row>
    <row r="85" spans="1:9" ht="31.5" x14ac:dyDescent="0.25">
      <c r="A85" s="52">
        <v>3</v>
      </c>
      <c r="B85" s="53" t="s">
        <v>12</v>
      </c>
      <c r="C85" s="29">
        <v>1</v>
      </c>
      <c r="D85" s="30">
        <v>4300</v>
      </c>
      <c r="E85" s="31">
        <f t="shared" si="1"/>
        <v>4300</v>
      </c>
      <c r="F85" s="15"/>
      <c r="G85" s="6"/>
      <c r="H85" s="6"/>
      <c r="I85" s="6"/>
    </row>
    <row r="86" spans="1:9" ht="21" customHeight="1" x14ac:dyDescent="0.25">
      <c r="A86" s="52"/>
      <c r="B86" s="50" t="s">
        <v>52</v>
      </c>
      <c r="C86" s="40">
        <f>SUM(C83:C85)</f>
        <v>4</v>
      </c>
      <c r="D86" s="38"/>
      <c r="E86" s="43">
        <f>SUM(E83:E85)</f>
        <v>21700</v>
      </c>
      <c r="F86" s="15"/>
      <c r="G86" s="6"/>
      <c r="H86" s="6"/>
      <c r="I86" s="6"/>
    </row>
    <row r="87" spans="1:9" ht="15.75" x14ac:dyDescent="0.25">
      <c r="A87" s="47"/>
      <c r="B87" s="69" t="s">
        <v>67</v>
      </c>
      <c r="C87" s="70"/>
      <c r="D87" s="70"/>
      <c r="E87" s="71"/>
      <c r="F87" s="15"/>
      <c r="G87" s="6"/>
      <c r="H87" s="6"/>
      <c r="I87" s="6"/>
    </row>
    <row r="88" spans="1:9" ht="15.75" x14ac:dyDescent="0.25">
      <c r="A88" s="47">
        <v>1</v>
      </c>
      <c r="B88" s="48" t="s">
        <v>30</v>
      </c>
      <c r="C88" s="24">
        <v>1</v>
      </c>
      <c r="D88" s="22">
        <v>7000</v>
      </c>
      <c r="E88" s="23">
        <f t="shared" si="0"/>
        <v>7000</v>
      </c>
      <c r="F88" s="15"/>
      <c r="G88" s="6"/>
      <c r="H88" s="6"/>
      <c r="I88" s="6"/>
    </row>
    <row r="89" spans="1:9" ht="35.25" customHeight="1" x14ac:dyDescent="0.25">
      <c r="A89" s="47">
        <v>2</v>
      </c>
      <c r="B89" s="48" t="s">
        <v>11</v>
      </c>
      <c r="C89" s="24">
        <v>1</v>
      </c>
      <c r="D89" s="22">
        <v>4850</v>
      </c>
      <c r="E89" s="23">
        <f t="shared" si="0"/>
        <v>4850</v>
      </c>
      <c r="F89" s="15"/>
      <c r="G89" s="6"/>
      <c r="H89" s="6"/>
      <c r="I89" s="6"/>
    </row>
    <row r="90" spans="1:9" ht="18.75" customHeight="1" x14ac:dyDescent="0.25">
      <c r="A90" s="47">
        <v>3</v>
      </c>
      <c r="B90" s="48" t="s">
        <v>55</v>
      </c>
      <c r="C90" s="24">
        <v>1</v>
      </c>
      <c r="D90" s="22">
        <v>5200</v>
      </c>
      <c r="E90" s="23">
        <f t="shared" ref="E90" si="2">C90*D90</f>
        <v>5200</v>
      </c>
      <c r="F90" s="15"/>
      <c r="G90" s="6"/>
      <c r="H90" s="6"/>
      <c r="I90" s="6"/>
    </row>
    <row r="91" spans="1:9" ht="23.25" customHeight="1" x14ac:dyDescent="0.25">
      <c r="A91" s="47"/>
      <c r="B91" s="50" t="s">
        <v>52</v>
      </c>
      <c r="C91" s="39">
        <f>SUM(C88:C90)</f>
        <v>3</v>
      </c>
      <c r="D91" s="39"/>
      <c r="E91" s="43">
        <f>SUM(E88:E90)</f>
        <v>17050</v>
      </c>
      <c r="F91" s="15"/>
      <c r="G91" s="6"/>
      <c r="H91" s="6"/>
      <c r="I91" s="6"/>
    </row>
    <row r="92" spans="1:9" ht="15.75" x14ac:dyDescent="0.25">
      <c r="A92" s="47"/>
      <c r="B92" s="69" t="s">
        <v>66</v>
      </c>
      <c r="C92" s="70"/>
      <c r="D92" s="70"/>
      <c r="E92" s="71"/>
      <c r="F92" s="15"/>
      <c r="G92" s="6"/>
      <c r="H92" s="6"/>
      <c r="I92" s="6"/>
    </row>
    <row r="93" spans="1:9" ht="18" customHeight="1" x14ac:dyDescent="0.25">
      <c r="A93" s="47">
        <v>1</v>
      </c>
      <c r="B93" s="48" t="s">
        <v>30</v>
      </c>
      <c r="C93" s="24">
        <v>1</v>
      </c>
      <c r="D93" s="22">
        <v>7000</v>
      </c>
      <c r="E93" s="23">
        <f t="shared" ref="E93" si="3">C93*D93</f>
        <v>7000</v>
      </c>
      <c r="F93" s="15"/>
      <c r="G93" s="6"/>
      <c r="H93" s="6"/>
      <c r="I93" s="6"/>
    </row>
    <row r="94" spans="1:9" ht="18" customHeight="1" x14ac:dyDescent="0.25">
      <c r="A94" s="47">
        <v>2</v>
      </c>
      <c r="B94" s="48" t="s">
        <v>36</v>
      </c>
      <c r="C94" s="24">
        <v>2</v>
      </c>
      <c r="D94" s="22">
        <v>5200</v>
      </c>
      <c r="E94" s="23">
        <f t="shared" ref="E94:E96" si="4">C94*D94</f>
        <v>10400</v>
      </c>
      <c r="F94" s="15"/>
      <c r="G94" s="6"/>
      <c r="H94" s="6"/>
      <c r="I94" s="6"/>
    </row>
    <row r="95" spans="1:9" ht="20.25" customHeight="1" x14ac:dyDescent="0.25">
      <c r="A95" s="47">
        <v>3</v>
      </c>
      <c r="B95" s="48" t="s">
        <v>33</v>
      </c>
      <c r="C95" s="24">
        <v>1</v>
      </c>
      <c r="D95" s="22">
        <v>4850</v>
      </c>
      <c r="E95" s="23">
        <f t="shared" si="4"/>
        <v>4850</v>
      </c>
      <c r="F95" s="15"/>
      <c r="G95" s="6"/>
      <c r="H95" s="6"/>
      <c r="I95" s="6"/>
    </row>
    <row r="96" spans="1:9" ht="31.5" x14ac:dyDescent="0.25">
      <c r="A96" s="47">
        <v>4</v>
      </c>
      <c r="B96" s="48" t="s">
        <v>56</v>
      </c>
      <c r="C96" s="24">
        <v>1</v>
      </c>
      <c r="D96" s="22">
        <v>4600</v>
      </c>
      <c r="E96" s="23">
        <f t="shared" si="4"/>
        <v>4600</v>
      </c>
      <c r="F96" s="15"/>
      <c r="G96" s="6"/>
      <c r="H96" s="6"/>
      <c r="I96" s="6"/>
    </row>
    <row r="97" spans="1:11" ht="18.75" customHeight="1" x14ac:dyDescent="0.25">
      <c r="A97" s="47"/>
      <c r="B97" s="60" t="s">
        <v>52</v>
      </c>
      <c r="C97" s="39">
        <f>SUM(C93:C96)</f>
        <v>5</v>
      </c>
      <c r="D97" s="39"/>
      <c r="E97" s="43">
        <f>SUM(E93:E96)</f>
        <v>26850</v>
      </c>
      <c r="F97" s="15"/>
      <c r="G97" s="6"/>
      <c r="H97" s="6"/>
      <c r="I97" s="6"/>
    </row>
    <row r="98" spans="1:11" ht="18.75" customHeight="1" x14ac:dyDescent="0.25">
      <c r="A98" s="47"/>
      <c r="B98" s="69" t="s">
        <v>76</v>
      </c>
      <c r="C98" s="70"/>
      <c r="D98" s="70"/>
      <c r="E98" s="71"/>
      <c r="F98" s="15"/>
      <c r="G98" s="6"/>
      <c r="H98" s="6"/>
      <c r="I98" s="6"/>
    </row>
    <row r="99" spans="1:11" ht="18.75" customHeight="1" x14ac:dyDescent="0.25">
      <c r="A99" s="47">
        <v>1</v>
      </c>
      <c r="B99" s="48" t="s">
        <v>70</v>
      </c>
      <c r="C99" s="24">
        <v>1</v>
      </c>
      <c r="D99" s="22">
        <v>6050</v>
      </c>
      <c r="E99" s="23">
        <f t="shared" ref="E99:E100" si="5">C99*D99</f>
        <v>6050</v>
      </c>
      <c r="F99" s="15"/>
      <c r="G99" s="6"/>
      <c r="H99" s="6"/>
      <c r="I99" s="6"/>
    </row>
    <row r="100" spans="1:11" ht="18.75" customHeight="1" x14ac:dyDescent="0.25">
      <c r="A100" s="47">
        <v>2</v>
      </c>
      <c r="B100" s="48" t="s">
        <v>33</v>
      </c>
      <c r="C100" s="21">
        <v>1</v>
      </c>
      <c r="D100" s="22">
        <v>4850</v>
      </c>
      <c r="E100" s="23">
        <f t="shared" si="5"/>
        <v>4850</v>
      </c>
      <c r="F100" s="15"/>
      <c r="G100" s="6"/>
      <c r="H100" s="6"/>
      <c r="I100" s="6"/>
    </row>
    <row r="101" spans="1:11" ht="18.75" customHeight="1" x14ac:dyDescent="0.25">
      <c r="A101" s="47"/>
      <c r="B101" s="50" t="s">
        <v>52</v>
      </c>
      <c r="C101" s="40">
        <f>SUM(C99:C100)</f>
        <v>2</v>
      </c>
      <c r="D101" s="38"/>
      <c r="E101" s="43">
        <f>SUM(E99:E100)</f>
        <v>10900</v>
      </c>
      <c r="F101" s="15"/>
      <c r="G101" s="6"/>
      <c r="H101" s="6"/>
      <c r="I101" s="6"/>
    </row>
    <row r="102" spans="1:11" ht="15.75" x14ac:dyDescent="0.25">
      <c r="A102" s="47"/>
      <c r="B102" s="69" t="s">
        <v>28</v>
      </c>
      <c r="C102" s="70"/>
      <c r="D102" s="70"/>
      <c r="E102" s="71"/>
      <c r="F102" s="15"/>
      <c r="G102" s="6"/>
      <c r="H102" s="6"/>
      <c r="I102" s="6"/>
    </row>
    <row r="103" spans="1:11" ht="15.75" x14ac:dyDescent="0.25">
      <c r="A103" s="47">
        <v>1</v>
      </c>
      <c r="B103" s="48" t="s">
        <v>8</v>
      </c>
      <c r="C103" s="24">
        <v>1</v>
      </c>
      <c r="D103" s="22">
        <v>4540</v>
      </c>
      <c r="E103" s="23">
        <f t="shared" ref="E103:E106" si="6">C103*D103</f>
        <v>4540</v>
      </c>
      <c r="F103" s="15"/>
      <c r="G103" s="6"/>
      <c r="H103" s="6"/>
      <c r="I103" s="6"/>
    </row>
    <row r="104" spans="1:11" ht="15.75" x14ac:dyDescent="0.25">
      <c r="A104" s="47">
        <v>2</v>
      </c>
      <c r="B104" s="54" t="s">
        <v>9</v>
      </c>
      <c r="C104" s="28">
        <v>1</v>
      </c>
      <c r="D104" s="26">
        <v>3565</v>
      </c>
      <c r="E104" s="27">
        <f t="shared" si="6"/>
        <v>3565</v>
      </c>
      <c r="F104" s="15"/>
      <c r="G104" s="6"/>
      <c r="H104" s="6"/>
      <c r="I104" s="6"/>
    </row>
    <row r="105" spans="1:11" ht="15.75" x14ac:dyDescent="0.25">
      <c r="A105" s="47">
        <v>4</v>
      </c>
      <c r="B105" s="54" t="s">
        <v>10</v>
      </c>
      <c r="C105" s="28">
        <v>3</v>
      </c>
      <c r="D105" s="26">
        <v>3541</v>
      </c>
      <c r="E105" s="27">
        <f t="shared" si="6"/>
        <v>10623</v>
      </c>
      <c r="F105" s="15"/>
      <c r="G105" s="6"/>
      <c r="H105" s="6"/>
      <c r="I105" s="6"/>
    </row>
    <row r="106" spans="1:11" ht="15.75" x14ac:dyDescent="0.25">
      <c r="A106" s="47">
        <v>5</v>
      </c>
      <c r="B106" s="54" t="s">
        <v>43</v>
      </c>
      <c r="C106" s="25">
        <v>5.5</v>
      </c>
      <c r="D106" s="26">
        <v>3541</v>
      </c>
      <c r="E106" s="27">
        <f t="shared" si="6"/>
        <v>19475.5</v>
      </c>
      <c r="F106" s="15"/>
      <c r="G106" s="6"/>
      <c r="H106" s="6"/>
      <c r="I106" s="6"/>
    </row>
    <row r="107" spans="1:11" ht="20.25" customHeight="1" thickBot="1" x14ac:dyDescent="0.3">
      <c r="A107" s="55"/>
      <c r="B107" s="56" t="s">
        <v>52</v>
      </c>
      <c r="C107" s="41">
        <f>SUM(C103:C106)</f>
        <v>10.5</v>
      </c>
      <c r="D107" s="42"/>
      <c r="E107" s="44">
        <f>SUM(E103:E106)</f>
        <v>38203.5</v>
      </c>
      <c r="F107" s="15"/>
      <c r="G107" s="6"/>
      <c r="H107" s="6"/>
      <c r="I107" s="6"/>
    </row>
    <row r="108" spans="1:11" ht="22.5" customHeight="1" thickBot="1" x14ac:dyDescent="0.3">
      <c r="A108" s="57"/>
      <c r="B108" s="58" t="s">
        <v>53</v>
      </c>
      <c r="C108" s="59">
        <f>C31+C37+C43+C47+C53+C58+C70+C75+C81+C86+C91+C97+C107+C63+C101</f>
        <v>95.5</v>
      </c>
      <c r="D108" s="62"/>
      <c r="E108" s="63">
        <f>E31+E37+E43+E47+E53+E58+E70+E75+E81+E86+E91+E97+E107+E63+E101</f>
        <v>580853.5</v>
      </c>
      <c r="F108" s="16">
        <f>SUM(F17:F89)</f>
        <v>0</v>
      </c>
      <c r="G108" s="7">
        <f>SUM(G17:G89)</f>
        <v>0</v>
      </c>
      <c r="H108" s="7">
        <f>SUM(H17:H89)</f>
        <v>0</v>
      </c>
      <c r="I108" s="7">
        <f>SUM(I17:I89)</f>
        <v>0</v>
      </c>
      <c r="K108" s="12"/>
    </row>
    <row r="109" spans="1:11" x14ac:dyDescent="0.2">
      <c r="A109" s="17"/>
      <c r="B109" s="13"/>
      <c r="C109" s="19"/>
      <c r="D109" s="20"/>
      <c r="E109" s="20"/>
      <c r="F109" s="12"/>
      <c r="G109" s="12"/>
      <c r="H109" s="12"/>
      <c r="I109" s="12"/>
    </row>
    <row r="111" spans="1:11" ht="36" customHeight="1" x14ac:dyDescent="0.25">
      <c r="A111" s="65" t="s">
        <v>2</v>
      </c>
      <c r="B111" s="65"/>
      <c r="C111" s="9"/>
      <c r="D111" s="9"/>
      <c r="E111" s="35" t="s">
        <v>73</v>
      </c>
      <c r="F111" s="11"/>
      <c r="G111" s="9"/>
      <c r="H111" s="9"/>
      <c r="I111" s="11"/>
    </row>
    <row r="112" spans="1:11" ht="33" customHeight="1" x14ac:dyDescent="0.25">
      <c r="A112" s="35" t="s">
        <v>71</v>
      </c>
      <c r="B112" s="35"/>
      <c r="C112" s="9"/>
      <c r="D112" s="9"/>
      <c r="E112" s="61" t="s">
        <v>72</v>
      </c>
      <c r="F112" s="14" t="s">
        <v>13</v>
      </c>
      <c r="G112" s="10"/>
      <c r="H112" s="10"/>
      <c r="I112" s="14" t="s">
        <v>14</v>
      </c>
    </row>
    <row r="113" spans="1:9" ht="22.5" customHeight="1" x14ac:dyDescent="0.25">
      <c r="A113" s="65" t="s">
        <v>20</v>
      </c>
      <c r="B113" s="65"/>
      <c r="C113" s="9"/>
      <c r="D113" s="9"/>
      <c r="E113" s="61"/>
      <c r="F113" s="14"/>
      <c r="G113" s="10"/>
      <c r="H113" s="10"/>
      <c r="I113" s="14"/>
    </row>
    <row r="114" spans="1:9" ht="15" x14ac:dyDescent="0.25">
      <c r="A114" s="36"/>
      <c r="B114" s="36"/>
      <c r="C114" s="36"/>
      <c r="D114" s="36"/>
      <c r="E114" s="36"/>
    </row>
  </sheetData>
  <mergeCells count="35">
    <mergeCell ref="B12:E12"/>
    <mergeCell ref="D1:E1"/>
    <mergeCell ref="D2:E2"/>
    <mergeCell ref="D3:E3"/>
    <mergeCell ref="D4:E4"/>
    <mergeCell ref="D5:E5"/>
    <mergeCell ref="D6:E6"/>
    <mergeCell ref="D7:E7"/>
    <mergeCell ref="D8:E8"/>
    <mergeCell ref="B10:I10"/>
    <mergeCell ref="B11:I11"/>
    <mergeCell ref="I14:I15"/>
    <mergeCell ref="B16:E16"/>
    <mergeCell ref="B32:E32"/>
    <mergeCell ref="B38:E38"/>
    <mergeCell ref="A113:B113"/>
    <mergeCell ref="B48:E48"/>
    <mergeCell ref="A14:A15"/>
    <mergeCell ref="B14:B15"/>
    <mergeCell ref="B44:E44"/>
    <mergeCell ref="F14:H14"/>
    <mergeCell ref="B87:E87"/>
    <mergeCell ref="B92:E92"/>
    <mergeCell ref="B102:E102"/>
    <mergeCell ref="C14:C15"/>
    <mergeCell ref="D14:D15"/>
    <mergeCell ref="E14:E15"/>
    <mergeCell ref="A111:B111"/>
    <mergeCell ref="B54:E54"/>
    <mergeCell ref="B59:E59"/>
    <mergeCell ref="B64:E64"/>
    <mergeCell ref="B71:E71"/>
    <mergeCell ref="B76:E76"/>
    <mergeCell ref="B82:E82"/>
    <mergeCell ref="B98:E98"/>
  </mergeCells>
  <pageMargins left="0.74803149606299213" right="0.74803149606299213" top="0.98425196850393704" bottom="0.98425196850393704" header="0.51181102362204722" footer="0.51181102362204722"/>
  <pageSetup paperSize="9" scale="63" fitToHeight="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2022-01-20T13:07:54Z</dcterms:modified>
</cp:coreProperties>
</file>