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115" windowHeight="10545"/>
  </bookViews>
  <sheets>
    <sheet name="1450200000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_xlnm.Print_Area" localSheetId="0">'14502000000'!$A$1:$I$42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45621"/>
</workbook>
</file>

<file path=xl/calcChain.xml><?xml version="1.0" encoding="utf-8"?>
<calcChain xmlns="http://schemas.openxmlformats.org/spreadsheetml/2006/main">
  <c r="J29" i="2" l="1"/>
  <c r="E14" i="2"/>
  <c r="E24" i="2" s="1"/>
  <c r="J15" i="2"/>
  <c r="E16" i="2"/>
  <c r="E36" i="2"/>
  <c r="F36" i="2"/>
  <c r="G36" i="2"/>
  <c r="H36" i="2"/>
  <c r="D26" i="2"/>
  <c r="D36" i="2" s="1"/>
  <c r="H26" i="2"/>
  <c r="D24" i="2"/>
  <c r="D14" i="2"/>
  <c r="J16" i="2"/>
</calcChain>
</file>

<file path=xl/sharedStrings.xml><?xml version="1.0" encoding="utf-8"?>
<sst xmlns="http://schemas.openxmlformats.org/spreadsheetml/2006/main" count="72" uniqueCount="63">
  <si>
    <t>Додаток 9</t>
  </si>
  <si>
    <t>(код бюджету)</t>
  </si>
  <si>
    <t xml:space="preserve"> (грн)</t>
  </si>
  <si>
    <t>№ з/п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</si>
  <si>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</si>
  <si>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</si>
  <si>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</si>
  <si>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</si>
  <si>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</si>
  <si>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</si>
  <si>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14502000000</t>
  </si>
  <si>
    <t>В.о. начальника відділу</t>
  </si>
  <si>
    <t>Наталія ЛІЩУК</t>
  </si>
  <si>
    <t>І. Надходження бюджету розвитку</t>
  </si>
  <si>
    <t>1.</t>
  </si>
  <si>
    <t>УСЬОГО за розділом І:</t>
  </si>
  <si>
    <t>ІІ. Витрати бюджету розвитку</t>
  </si>
  <si>
    <t>УСЬОГО за розділом ІI</t>
  </si>
  <si>
    <t>2020 рік</t>
  </si>
  <si>
    <t>2021 рік</t>
  </si>
  <si>
    <t>2022 рік</t>
  </si>
  <si>
    <t>2023 рік</t>
  </si>
  <si>
    <t>2024 рік</t>
  </si>
  <si>
    <t>Кошти, що надходять до бюджету розвитку</t>
  </si>
  <si>
    <t>2.</t>
  </si>
  <si>
    <t>Кошти, що передаються із загального фонду бюджету, у тому числі:</t>
  </si>
  <si>
    <t>доходи бюджету</t>
  </si>
  <si>
    <t>трансферти з державного бюджету</t>
  </si>
  <si>
    <t>трансферти з місцевих бюджетів</t>
  </si>
  <si>
    <t>3.</t>
  </si>
  <si>
    <t>4.</t>
  </si>
  <si>
    <t>Капітальні трансферти (субвенції) з інших бюджетів, у тому числі:</t>
  </si>
  <si>
    <t xml:space="preserve">5. </t>
  </si>
  <si>
    <t>Місцеві запозичення</t>
  </si>
  <si>
    <t>6.</t>
  </si>
  <si>
    <t>Інші надходження бюджету розвитку</t>
  </si>
  <si>
    <t>Капітальні видатки бюджету розвитку, у тому числі:</t>
  </si>
  <si>
    <t>на виконання інвестиційних проектів</t>
  </si>
  <si>
    <t>капітальні трансферти (субвенції) іншим бюджетам</t>
  </si>
  <si>
    <t>інші капітальні видатки</t>
  </si>
  <si>
    <t xml:space="preserve">Внески до статутного капіталу суб’єктів господарювання  </t>
  </si>
  <si>
    <t>Погашення місцевого боргу</t>
  </si>
  <si>
    <t xml:space="preserve">Платежі, пов’язані з виконанням гарантійних зобов’язань Автономної Республіки Крим, обласної ради чи територіальної громади міста  </t>
  </si>
  <si>
    <t>5.</t>
  </si>
  <si>
    <t>Розроблення містобудівної документації</t>
  </si>
  <si>
    <t>Інші видатки бюджету розвитку</t>
  </si>
  <si>
    <t>2.1.</t>
  </si>
  <si>
    <t>2.2.</t>
  </si>
  <si>
    <t>2.3.</t>
  </si>
  <si>
    <t>4.1.</t>
  </si>
  <si>
    <t>4.2.</t>
  </si>
  <si>
    <t>1.1.</t>
  </si>
  <si>
    <t>1.2.</t>
  </si>
  <si>
    <t>1.3.</t>
  </si>
  <si>
    <t>Кошти від повернення кредитів, надані з бюджету, та відсотки, сплачені за користування ними</t>
  </si>
  <si>
    <t>6 911 669</t>
  </si>
  <si>
    <t>2 496 972</t>
  </si>
  <si>
    <t>1 835 588</t>
  </si>
  <si>
    <t>4 454 472</t>
  </si>
  <si>
    <t>2 457 197</t>
  </si>
  <si>
    <t xml:space="preserve">до Прогнозу бюджету Баштанської міської </t>
  </si>
  <si>
    <t>територіальної громади на 2022-2024 роки</t>
  </si>
  <si>
    <t>Показники бюджету розвитку бюджету Баштанської міської територіальної громади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</si>
</sst>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5">
    <xf numFmtId="0" fontId="0" fillId="0" borderId="0"/>
    <xf numFmtId="0" fontId="1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/>
    <xf numFmtId="0" fontId="12" fillId="0" borderId="0"/>
    <xf numFmtId="0" fontId="2" fillId="0" borderId="0"/>
    <xf numFmtId="0" fontId="9" fillId="16" borderId="7" applyNumberFormat="0" applyFont="0" applyAlignment="0" applyProtection="0"/>
    <xf numFmtId="0" fontId="13" fillId="0" borderId="0"/>
  </cellStyleXfs>
  <cellXfs count="51">
    <xf numFmtId="0" fontId="0" fillId="0" borderId="0" xfId="0"/>
    <xf numFmtId="0" fontId="2" fillId="0" borderId="0" xfId="1" applyFont="1"/>
    <xf numFmtId="0" fontId="2" fillId="0" borderId="0" xfId="1" applyFont="1" applyAlignment="1">
      <alignment vertical="center"/>
    </xf>
    <xf numFmtId="49" fontId="3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1" fillId="0" borderId="0" xfId="1"/>
    <xf numFmtId="0" fontId="8" fillId="0" borderId="0" xfId="1" applyFont="1" applyFill="1" applyBorder="1" applyAlignment="1">
      <alignment horizontal="center" vertical="top"/>
    </xf>
    <xf numFmtId="4" fontId="2" fillId="0" borderId="0" xfId="1" applyNumberFormat="1" applyFont="1" applyAlignment="1">
      <alignment vertical="center"/>
    </xf>
    <xf numFmtId="0" fontId="14" fillId="17" borderId="9" xfId="1" applyFont="1" applyFill="1" applyBorder="1" applyAlignment="1">
      <alignment horizontal="center" vertical="center"/>
    </xf>
    <xf numFmtId="49" fontId="14" fillId="17" borderId="9" xfId="1" applyNumberFormat="1" applyFont="1" applyFill="1" applyBorder="1" applyAlignment="1">
      <alignment horizontal="center" vertical="center"/>
    </xf>
    <xf numFmtId="49" fontId="2" fillId="0" borderId="9" xfId="1" applyNumberFormat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4" fontId="2" fillId="0" borderId="9" xfId="1" applyNumberFormat="1" applyFont="1" applyBorder="1" applyAlignment="1">
      <alignment vertical="center"/>
    </xf>
    <xf numFmtId="49" fontId="2" fillId="0" borderId="0" xfId="1" applyNumberFormat="1" applyFont="1" applyAlignment="1">
      <alignment vertical="center" wrapText="1"/>
    </xf>
    <xf numFmtId="49" fontId="2" fillId="0" borderId="9" xfId="1" applyNumberFormat="1" applyFont="1" applyBorder="1" applyAlignment="1">
      <alignment vertical="center" wrapText="1"/>
    </xf>
    <xf numFmtId="49" fontId="2" fillId="0" borderId="0" xfId="1" applyNumberFormat="1" applyFont="1" applyAlignment="1">
      <alignment wrapText="1"/>
    </xf>
    <xf numFmtId="49" fontId="2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 vertical="center"/>
    </xf>
    <xf numFmtId="49" fontId="2" fillId="0" borderId="9" xfId="1" applyNumberFormat="1" applyFont="1" applyBorder="1" applyAlignment="1">
      <alignment horizontal="center" vertical="center"/>
    </xf>
    <xf numFmtId="0" fontId="5" fillId="0" borderId="0" xfId="1" quotePrefix="1" applyFont="1" applyAlignment="1">
      <alignment horizontal="left"/>
    </xf>
    <xf numFmtId="49" fontId="3" fillId="0" borderId="0" xfId="1" applyNumberFormat="1" applyFont="1" applyAlignment="1">
      <alignment horizontal="left" vertical="center"/>
    </xf>
    <xf numFmtId="0" fontId="15" fillId="0" borderId="1" xfId="1" applyFont="1" applyBorder="1" applyAlignment="1">
      <alignment horizontal="center" wrapText="1"/>
    </xf>
    <xf numFmtId="0" fontId="15" fillId="0" borderId="3" xfId="1" applyFont="1" applyBorder="1" applyAlignment="1">
      <alignment horizontal="center" vertical="top" wrapText="1"/>
    </xf>
    <xf numFmtId="0" fontId="15" fillId="0" borderId="8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16" fontId="16" fillId="0" borderId="12" xfId="0" applyNumberFormat="1" applyFont="1" applyBorder="1" applyAlignment="1">
      <alignment horizontal="center" vertical="center" wrapText="1"/>
    </xf>
    <xf numFmtId="16" fontId="16" fillId="0" borderId="10" xfId="0" applyNumberFormat="1" applyFont="1" applyBorder="1" applyAlignment="1">
      <alignment horizontal="center" vertical="center" wrapText="1"/>
    </xf>
    <xf numFmtId="2" fontId="16" fillId="0" borderId="12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4" fontId="2" fillId="0" borderId="0" xfId="1" applyNumberFormat="1" applyFont="1"/>
    <xf numFmtId="49" fontId="14" fillId="17" borderId="9" xfId="1" applyNumberFormat="1" applyFont="1" applyFill="1" applyBorder="1" applyAlignment="1">
      <alignment horizontal="right" vertical="center"/>
    </xf>
    <xf numFmtId="49" fontId="2" fillId="17" borderId="9" xfId="1" applyNumberFormat="1" applyFont="1" applyFill="1" applyBorder="1" applyAlignment="1">
      <alignment horizontal="right" vertical="center"/>
    </xf>
    <xf numFmtId="4" fontId="14" fillId="0" borderId="9" xfId="1" applyNumberFormat="1" applyFont="1" applyBorder="1" applyAlignment="1">
      <alignment vertical="center"/>
    </xf>
    <xf numFmtId="49" fontId="2" fillId="0" borderId="0" xfId="1" applyNumberFormat="1" applyFont="1"/>
    <xf numFmtId="49" fontId="3" fillId="0" borderId="0" xfId="1" applyNumberFormat="1" applyFont="1" applyAlignment="1">
      <alignment horizontal="justify" vertical="center"/>
    </xf>
    <xf numFmtId="49" fontId="14" fillId="17" borderId="9" xfId="1" applyNumberFormat="1" applyFont="1" applyFill="1" applyBorder="1" applyAlignment="1">
      <alignment horizontal="center" vertical="center"/>
    </xf>
    <xf numFmtId="49" fontId="2" fillId="0" borderId="9" xfId="1" applyNumberFormat="1" applyFont="1" applyBorder="1" applyAlignment="1">
      <alignment vertical="center"/>
    </xf>
    <xf numFmtId="0" fontId="6" fillId="0" borderId="0" xfId="1" applyFont="1" applyAlignment="1">
      <alignment horizontal="left" vertical="top" wrapText="1"/>
    </xf>
    <xf numFmtId="0" fontId="7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49" fontId="15" fillId="0" borderId="4" xfId="1" applyNumberFormat="1" applyFont="1" applyBorder="1" applyAlignment="1">
      <alignment horizontal="center" vertical="center" wrapText="1"/>
    </xf>
    <xf numFmtId="49" fontId="15" fillId="0" borderId="5" xfId="1" applyNumberFormat="1" applyFont="1" applyBorder="1" applyAlignment="1">
      <alignment horizontal="center" vertical="center" wrapText="1"/>
    </xf>
    <xf numFmtId="49" fontId="3" fillId="0" borderId="0" xfId="1" applyNumberFormat="1" applyFont="1" applyAlignment="1">
      <alignment horizontal="justify" vertical="center"/>
    </xf>
    <xf numFmtId="49" fontId="4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left" vertical="center"/>
    </xf>
  </cellXfs>
  <cellStyles count="25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вичайний 2" xfId="21"/>
    <cellStyle name="Звичайний 3" xfId="22"/>
    <cellStyle name="Обычный" xfId="0" builtinId="0"/>
    <cellStyle name="Обычный 2" xfId="1"/>
    <cellStyle name="Примечание 2" xfId="23"/>
    <cellStyle name="Стиль 1" xfId="24"/>
  </cellStyles>
  <dxfs count="32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view="pageBreakPreview" topLeftCell="B1" zoomScaleNormal="100" zoomScaleSheetLayoutView="100" workbookViewId="0">
      <selection activeCell="B5" sqref="B5:H5"/>
    </sheetView>
  </sheetViews>
  <sheetFormatPr defaultRowHeight="12.75" x14ac:dyDescent="0.2"/>
  <cols>
    <col min="1" max="1" width="0" style="1" hidden="1" customWidth="1"/>
    <col min="2" max="2" width="10.7109375" style="17" customWidth="1"/>
    <col min="3" max="3" width="50.7109375" style="16" customWidth="1"/>
    <col min="4" max="8" width="17.42578125" style="1" customWidth="1"/>
    <col min="9" max="9" width="9.140625" style="1"/>
    <col min="10" max="10" width="11.7109375" style="1" bestFit="1" customWidth="1"/>
    <col min="11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10" x14ac:dyDescent="0.2">
      <c r="C1" s="14"/>
      <c r="D1" s="2"/>
      <c r="E1" s="2"/>
      <c r="F1" s="47" t="s">
        <v>0</v>
      </c>
      <c r="G1" s="47"/>
      <c r="H1" s="47"/>
    </row>
    <row r="2" spans="1:10" ht="12.75" customHeight="1" x14ac:dyDescent="0.2">
      <c r="C2" s="14"/>
      <c r="D2" s="2"/>
      <c r="E2" s="2"/>
      <c r="F2" s="49" t="s">
        <v>60</v>
      </c>
      <c r="G2" s="49"/>
      <c r="H2" s="39"/>
    </row>
    <row r="3" spans="1:10" x14ac:dyDescent="0.2">
      <c r="C3" s="14"/>
      <c r="D3" s="2"/>
      <c r="E3" s="2"/>
      <c r="F3" s="50" t="s">
        <v>61</v>
      </c>
      <c r="G3" s="50"/>
      <c r="H3" s="39"/>
    </row>
    <row r="4" spans="1:10" x14ac:dyDescent="0.2">
      <c r="C4" s="14"/>
      <c r="D4" s="2"/>
      <c r="E4" s="2"/>
      <c r="F4" s="47"/>
      <c r="G4" s="47"/>
      <c r="H4" s="47"/>
    </row>
    <row r="5" spans="1:10" ht="15.75" x14ac:dyDescent="0.2">
      <c r="B5" s="48" t="s">
        <v>62</v>
      </c>
      <c r="C5" s="48"/>
      <c r="D5" s="48"/>
      <c r="E5" s="48"/>
      <c r="F5" s="48"/>
      <c r="G5" s="48"/>
      <c r="H5" s="48"/>
    </row>
    <row r="6" spans="1:10" x14ac:dyDescent="0.2">
      <c r="B6" s="20" t="s">
        <v>10</v>
      </c>
      <c r="C6" s="14"/>
      <c r="D6" s="2"/>
      <c r="E6" s="2"/>
      <c r="F6" s="2"/>
      <c r="G6" s="2"/>
      <c r="H6" s="2"/>
    </row>
    <row r="7" spans="1:10" x14ac:dyDescent="0.2">
      <c r="B7" s="21" t="s">
        <v>1</v>
      </c>
      <c r="C7" s="14"/>
      <c r="D7" s="2"/>
      <c r="E7" s="2"/>
      <c r="F7" s="2"/>
      <c r="G7" s="2"/>
      <c r="H7" s="2"/>
    </row>
    <row r="8" spans="1:10" x14ac:dyDescent="0.2">
      <c r="C8" s="14"/>
      <c r="D8" s="2"/>
      <c r="E8" s="2"/>
      <c r="F8" s="2"/>
      <c r="G8" s="2"/>
      <c r="H8" s="3" t="s">
        <v>2</v>
      </c>
    </row>
    <row r="9" spans="1:10" ht="17.100000000000001" customHeight="1" x14ac:dyDescent="0.2">
      <c r="B9" s="45" t="s">
        <v>3</v>
      </c>
      <c r="C9" s="45" t="s">
        <v>4</v>
      </c>
      <c r="D9" s="22" t="s">
        <v>18</v>
      </c>
      <c r="E9" s="22" t="s">
        <v>19</v>
      </c>
      <c r="F9" s="22" t="s">
        <v>20</v>
      </c>
      <c r="G9" s="22" t="s">
        <v>21</v>
      </c>
      <c r="H9" s="22" t="s">
        <v>22</v>
      </c>
    </row>
    <row r="10" spans="1:10" ht="17.100000000000001" customHeight="1" x14ac:dyDescent="0.2">
      <c r="B10" s="46"/>
      <c r="C10" s="46"/>
      <c r="D10" s="23" t="s">
        <v>5</v>
      </c>
      <c r="E10" s="23" t="s">
        <v>6</v>
      </c>
      <c r="F10" s="23" t="s">
        <v>7</v>
      </c>
      <c r="G10" s="23" t="s">
        <v>7</v>
      </c>
      <c r="H10" s="23" t="s">
        <v>7</v>
      </c>
    </row>
    <row r="11" spans="1:10" x14ac:dyDescent="0.2">
      <c r="B11" s="24">
        <v>1</v>
      </c>
      <c r="C11" s="25">
        <v>2</v>
      </c>
      <c r="D11" s="25">
        <v>3</v>
      </c>
      <c r="E11" s="25">
        <v>4</v>
      </c>
      <c r="F11" s="25">
        <v>5</v>
      </c>
      <c r="G11" s="25">
        <v>6</v>
      </c>
      <c r="H11" s="25">
        <v>7</v>
      </c>
    </row>
    <row r="12" spans="1:10" ht="13.5" thickBot="1" x14ac:dyDescent="0.25">
      <c r="A12" s="9">
        <v>1</v>
      </c>
      <c r="B12" s="40" t="s">
        <v>13</v>
      </c>
      <c r="C12" s="40"/>
      <c r="D12" s="40"/>
      <c r="E12" s="40"/>
      <c r="F12" s="40"/>
      <c r="G12" s="40"/>
      <c r="H12" s="41"/>
      <c r="I12" s="8"/>
    </row>
    <row r="13" spans="1:10" ht="38.25" thickBot="1" x14ac:dyDescent="0.25">
      <c r="A13" s="12">
        <v>0</v>
      </c>
      <c r="B13" s="26" t="s">
        <v>14</v>
      </c>
      <c r="C13" s="27" t="s">
        <v>23</v>
      </c>
      <c r="D13" s="37">
        <v>1280513</v>
      </c>
      <c r="E13" s="37">
        <v>7000</v>
      </c>
      <c r="F13" s="37">
        <v>0</v>
      </c>
      <c r="G13" s="37">
        <v>0</v>
      </c>
      <c r="H13" s="37">
        <v>1000000</v>
      </c>
      <c r="I13" s="8"/>
    </row>
    <row r="14" spans="1:10" ht="38.25" thickBot="1" x14ac:dyDescent="0.25">
      <c r="A14" s="12"/>
      <c r="B14" s="28" t="s">
        <v>24</v>
      </c>
      <c r="C14" s="29" t="s">
        <v>25</v>
      </c>
      <c r="D14" s="37">
        <f>D15+D16</f>
        <v>3119560</v>
      </c>
      <c r="E14" s="37">
        <f>5624938+900000+283222</f>
        <v>6808160</v>
      </c>
      <c r="F14" s="37"/>
      <c r="G14" s="37"/>
      <c r="H14" s="37">
        <v>1000000</v>
      </c>
      <c r="I14" s="8"/>
    </row>
    <row r="15" spans="1:10" ht="19.5" thickBot="1" x14ac:dyDescent="0.25">
      <c r="A15" s="12"/>
      <c r="B15" s="32" t="s">
        <v>46</v>
      </c>
      <c r="C15" s="29" t="s">
        <v>26</v>
      </c>
      <c r="D15" s="13">
        <v>1811536</v>
      </c>
      <c r="E15" s="13">
        <v>3670097</v>
      </c>
      <c r="F15" s="13"/>
      <c r="G15" s="13"/>
      <c r="H15" s="13">
        <v>1000000</v>
      </c>
      <c r="I15" s="8"/>
      <c r="J15" s="34">
        <f>E15+E16+E17</f>
        <v>6808160</v>
      </c>
    </row>
    <row r="16" spans="1:10" ht="19.5" thickBot="1" x14ac:dyDescent="0.25">
      <c r="A16" s="12"/>
      <c r="B16" s="32" t="s">
        <v>47</v>
      </c>
      <c r="C16" s="29" t="s">
        <v>27</v>
      </c>
      <c r="D16" s="13">
        <v>1308024</v>
      </c>
      <c r="E16" s="13">
        <f>1954841+900000</f>
        <v>2854841</v>
      </c>
      <c r="F16" s="13"/>
      <c r="G16" s="13"/>
      <c r="H16" s="13"/>
      <c r="I16" s="8"/>
      <c r="J16" s="34">
        <f>D16+D15</f>
        <v>3119560</v>
      </c>
    </row>
    <row r="17" spans="1:10" ht="19.5" thickBot="1" x14ac:dyDescent="0.25">
      <c r="A17" s="12"/>
      <c r="B17" s="32" t="s">
        <v>48</v>
      </c>
      <c r="C17" s="29" t="s">
        <v>28</v>
      </c>
      <c r="D17" s="13"/>
      <c r="E17" s="13">
        <v>283222</v>
      </c>
      <c r="F17" s="13"/>
      <c r="G17" s="13"/>
      <c r="H17" s="13"/>
      <c r="I17" s="8"/>
    </row>
    <row r="18" spans="1:10" ht="57" thickBot="1" x14ac:dyDescent="0.25">
      <c r="A18" s="12"/>
      <c r="B18" s="28" t="s">
        <v>29</v>
      </c>
      <c r="C18" s="33" t="s">
        <v>54</v>
      </c>
      <c r="D18" s="13"/>
      <c r="E18" s="13"/>
      <c r="F18" s="13"/>
      <c r="G18" s="13"/>
      <c r="H18" s="13"/>
      <c r="I18" s="8"/>
    </row>
    <row r="19" spans="1:10" ht="38.25" thickBot="1" x14ac:dyDescent="0.25">
      <c r="A19" s="12"/>
      <c r="B19" s="28" t="s">
        <v>30</v>
      </c>
      <c r="C19" s="29" t="s">
        <v>31</v>
      </c>
      <c r="D19" s="13"/>
      <c r="E19" s="13"/>
      <c r="F19" s="13"/>
      <c r="G19" s="13"/>
      <c r="H19" s="13"/>
      <c r="I19" s="8"/>
    </row>
    <row r="20" spans="1:10" ht="19.5" thickBot="1" x14ac:dyDescent="0.25">
      <c r="A20" s="12"/>
      <c r="B20" s="31" t="s">
        <v>49</v>
      </c>
      <c r="C20" s="27" t="s">
        <v>27</v>
      </c>
      <c r="D20" s="13"/>
      <c r="E20" s="13"/>
      <c r="F20" s="13"/>
      <c r="G20" s="13"/>
      <c r="H20" s="13"/>
      <c r="I20" s="8"/>
    </row>
    <row r="21" spans="1:10" ht="19.5" thickBot="1" x14ac:dyDescent="0.25">
      <c r="A21" s="12"/>
      <c r="B21" s="30" t="s">
        <v>50</v>
      </c>
      <c r="C21" s="29" t="s">
        <v>28</v>
      </c>
      <c r="D21" s="13"/>
      <c r="E21" s="13"/>
      <c r="F21" s="13"/>
      <c r="G21" s="13"/>
      <c r="H21" s="13"/>
      <c r="I21" s="8"/>
    </row>
    <row r="22" spans="1:10" ht="19.5" thickBot="1" x14ac:dyDescent="0.25">
      <c r="A22" s="12"/>
      <c r="B22" s="28" t="s">
        <v>32</v>
      </c>
      <c r="C22" s="29" t="s">
        <v>33</v>
      </c>
      <c r="D22" s="13"/>
      <c r="E22" s="13"/>
      <c r="F22" s="13"/>
      <c r="G22" s="13"/>
      <c r="H22" s="13"/>
      <c r="I22" s="8"/>
    </row>
    <row r="23" spans="1:10" ht="19.5" thickBot="1" x14ac:dyDescent="0.25">
      <c r="A23" s="12"/>
      <c r="B23" s="28" t="s">
        <v>34</v>
      </c>
      <c r="C23" s="29" t="s">
        <v>35</v>
      </c>
      <c r="D23" s="13">
        <v>-67513</v>
      </c>
      <c r="E23" s="13">
        <v>96509</v>
      </c>
      <c r="F23" s="13"/>
      <c r="G23" s="13"/>
      <c r="H23" s="13"/>
      <c r="I23" s="8"/>
    </row>
    <row r="24" spans="1:10" x14ac:dyDescent="0.2">
      <c r="A24" s="12">
        <v>1</v>
      </c>
      <c r="B24" s="19"/>
      <c r="C24" s="15" t="s">
        <v>15</v>
      </c>
      <c r="D24" s="13">
        <f>D13+D14+D18+D19+D22+D23</f>
        <v>4332560</v>
      </c>
      <c r="E24" s="37">
        <f>E13+E14+E18+E19+E22+E23</f>
        <v>6911669</v>
      </c>
      <c r="F24" s="13">
        <v>0</v>
      </c>
      <c r="G24" s="13">
        <v>0</v>
      </c>
      <c r="H24" s="13">
        <v>1000000</v>
      </c>
      <c r="I24" s="8"/>
    </row>
    <row r="25" spans="1:10" ht="13.5" thickBot="1" x14ac:dyDescent="0.25">
      <c r="A25" s="9">
        <v>1</v>
      </c>
      <c r="B25" s="40" t="s">
        <v>16</v>
      </c>
      <c r="C25" s="40"/>
      <c r="D25" s="40"/>
      <c r="E25" s="40"/>
      <c r="F25" s="40"/>
      <c r="G25" s="40"/>
      <c r="H25" s="41"/>
      <c r="I25" s="8"/>
    </row>
    <row r="26" spans="1:10" ht="38.25" thickBot="1" x14ac:dyDescent="0.25">
      <c r="A26" s="9"/>
      <c r="B26" s="26" t="s">
        <v>14</v>
      </c>
      <c r="C26" s="27" t="s">
        <v>36</v>
      </c>
      <c r="D26" s="37">
        <f>D27+D28+D29</f>
        <v>4332560</v>
      </c>
      <c r="E26" s="10" t="s">
        <v>55</v>
      </c>
      <c r="F26" s="10"/>
      <c r="G26" s="10"/>
      <c r="H26" s="37">
        <f>H27+H28+H29</f>
        <v>1000000</v>
      </c>
      <c r="I26" s="8"/>
    </row>
    <row r="27" spans="1:10" ht="19.5" thickBot="1" x14ac:dyDescent="0.25">
      <c r="A27" s="9"/>
      <c r="B27" s="30" t="s">
        <v>51</v>
      </c>
      <c r="C27" s="29" t="s">
        <v>37</v>
      </c>
      <c r="D27" s="36" t="s">
        <v>56</v>
      </c>
      <c r="E27" s="10" t="s">
        <v>58</v>
      </c>
      <c r="F27" s="10"/>
      <c r="G27" s="10"/>
      <c r="H27" s="13">
        <v>1000000</v>
      </c>
      <c r="I27" s="8"/>
    </row>
    <row r="28" spans="1:10" ht="38.25" thickBot="1" x14ac:dyDescent="0.25">
      <c r="A28" s="9"/>
      <c r="B28" s="30" t="s">
        <v>52</v>
      </c>
      <c r="C28" s="29" t="s">
        <v>38</v>
      </c>
      <c r="D28" s="35"/>
      <c r="E28" s="10"/>
      <c r="F28" s="10"/>
      <c r="G28" s="10"/>
      <c r="H28" s="11"/>
      <c r="I28" s="8"/>
    </row>
    <row r="29" spans="1:10" ht="19.5" thickBot="1" x14ac:dyDescent="0.25">
      <c r="A29" s="9"/>
      <c r="B29" s="30" t="s">
        <v>53</v>
      </c>
      <c r="C29" s="29" t="s">
        <v>39</v>
      </c>
      <c r="D29" s="36" t="s">
        <v>57</v>
      </c>
      <c r="E29" s="10" t="s">
        <v>59</v>
      </c>
      <c r="F29" s="10"/>
      <c r="G29" s="10"/>
      <c r="H29" s="11"/>
      <c r="I29" s="8"/>
      <c r="J29" s="38">
        <f>E27+E29</f>
        <v>6911669</v>
      </c>
    </row>
    <row r="30" spans="1:10" ht="38.25" thickBot="1" x14ac:dyDescent="0.25">
      <c r="A30" s="9"/>
      <c r="B30" s="28" t="s">
        <v>24</v>
      </c>
      <c r="C30" s="29" t="s">
        <v>40</v>
      </c>
      <c r="D30" s="10"/>
      <c r="E30" s="10"/>
      <c r="F30" s="10"/>
      <c r="G30" s="10"/>
      <c r="H30" s="11"/>
      <c r="I30" s="8"/>
    </row>
    <row r="31" spans="1:10" ht="19.5" thickBot="1" x14ac:dyDescent="0.25">
      <c r="A31" s="9"/>
      <c r="B31" s="28" t="s">
        <v>29</v>
      </c>
      <c r="C31" s="29" t="s">
        <v>41</v>
      </c>
      <c r="D31" s="10"/>
      <c r="E31" s="10"/>
      <c r="F31" s="10"/>
      <c r="G31" s="10"/>
      <c r="H31" s="11"/>
      <c r="I31" s="8"/>
    </row>
    <row r="32" spans="1:10" ht="75.75" thickBot="1" x14ac:dyDescent="0.25">
      <c r="A32" s="9"/>
      <c r="B32" s="28" t="s">
        <v>30</v>
      </c>
      <c r="C32" s="29" t="s">
        <v>42</v>
      </c>
      <c r="D32" s="10"/>
      <c r="E32" s="10"/>
      <c r="F32" s="10"/>
      <c r="G32" s="10"/>
      <c r="H32" s="11"/>
      <c r="I32" s="8"/>
    </row>
    <row r="33" spans="1:9" ht="38.25" thickBot="1" x14ac:dyDescent="0.25">
      <c r="A33" s="9"/>
      <c r="B33" s="28" t="s">
        <v>43</v>
      </c>
      <c r="C33" s="29" t="s">
        <v>44</v>
      </c>
      <c r="D33" s="10"/>
      <c r="E33" s="10"/>
      <c r="F33" s="10"/>
      <c r="G33" s="10"/>
      <c r="H33" s="11"/>
      <c r="I33" s="8"/>
    </row>
    <row r="34" spans="1:9" ht="19.5" thickBot="1" x14ac:dyDescent="0.25">
      <c r="A34" s="9"/>
      <c r="B34" s="28" t="s">
        <v>34</v>
      </c>
      <c r="C34" s="29" t="s">
        <v>45</v>
      </c>
      <c r="D34" s="10"/>
      <c r="E34" s="10"/>
      <c r="F34" s="10"/>
      <c r="G34" s="10"/>
      <c r="H34" s="11"/>
      <c r="I34" s="8"/>
    </row>
    <row r="35" spans="1:9" x14ac:dyDescent="0.2">
      <c r="A35" s="9"/>
      <c r="B35" s="10"/>
      <c r="C35" s="10"/>
      <c r="D35" s="10"/>
      <c r="E35" s="10"/>
      <c r="F35" s="10"/>
      <c r="G35" s="10"/>
      <c r="H35" s="11"/>
      <c r="I35" s="8"/>
    </row>
    <row r="36" spans="1:9" x14ac:dyDescent="0.2">
      <c r="A36" s="12">
        <v>1</v>
      </c>
      <c r="B36" s="19"/>
      <c r="C36" s="15" t="s">
        <v>17</v>
      </c>
      <c r="D36" s="13">
        <f>D26+D30+D31+D32+D33+D34</f>
        <v>4332560</v>
      </c>
      <c r="E36" s="37">
        <f t="shared" ref="E36:H36" si="0">E26+E30+E31+E32+E33+E34</f>
        <v>6911669</v>
      </c>
      <c r="F36" s="37">
        <f t="shared" si="0"/>
        <v>0</v>
      </c>
      <c r="G36" s="37">
        <f t="shared" si="0"/>
        <v>0</v>
      </c>
      <c r="H36" s="37">
        <f t="shared" si="0"/>
        <v>1000000</v>
      </c>
      <c r="I36" s="8"/>
    </row>
    <row r="38" spans="1:9" x14ac:dyDescent="0.2">
      <c r="B38" s="18"/>
      <c r="C38" s="14"/>
      <c r="D38" s="4"/>
      <c r="E38" s="4"/>
      <c r="F38" s="4"/>
      <c r="G38" s="4"/>
      <c r="H38" s="4"/>
    </row>
    <row r="39" spans="1:9" x14ac:dyDescent="0.2">
      <c r="B39" s="18"/>
      <c r="C39" s="14"/>
      <c r="D39" s="2"/>
      <c r="E39" s="2"/>
      <c r="F39" s="2"/>
      <c r="G39" s="2"/>
      <c r="H39" s="2"/>
    </row>
    <row r="40" spans="1:9" x14ac:dyDescent="0.2">
      <c r="B40" s="18"/>
      <c r="C40" s="14"/>
      <c r="D40" s="2"/>
      <c r="E40" s="2"/>
      <c r="F40" s="2"/>
      <c r="G40" s="2"/>
      <c r="H40" s="2"/>
    </row>
    <row r="41" spans="1:9" s="2" customFormat="1" x14ac:dyDescent="0.2">
      <c r="B41" s="42" t="s">
        <v>11</v>
      </c>
      <c r="C41" s="42"/>
      <c r="D41" s="5"/>
      <c r="E41" s="6"/>
      <c r="F41" s="43" t="s">
        <v>12</v>
      </c>
      <c r="G41" s="43"/>
      <c r="H41" s="6"/>
    </row>
    <row r="42" spans="1:9" s="2" customFormat="1" x14ac:dyDescent="0.2">
      <c r="B42" s="42"/>
      <c r="C42" s="42"/>
      <c r="D42" s="7" t="s">
        <v>8</v>
      </c>
      <c r="E42" s="6"/>
      <c r="F42" s="44" t="s">
        <v>9</v>
      </c>
      <c r="G42" s="44"/>
      <c r="H42" s="6"/>
    </row>
    <row r="43" spans="1:9" hidden="1" x14ac:dyDescent="0.2"/>
  </sheetData>
  <mergeCells count="12">
    <mergeCell ref="B9:B10"/>
    <mergeCell ref="C9:C10"/>
    <mergeCell ref="F1:H1"/>
    <mergeCell ref="F4:H4"/>
    <mergeCell ref="B5:H5"/>
    <mergeCell ref="F2:G2"/>
    <mergeCell ref="F3:G3"/>
    <mergeCell ref="B12:H12"/>
    <mergeCell ref="B25:H25"/>
    <mergeCell ref="B41:C42"/>
    <mergeCell ref="F41:G41"/>
    <mergeCell ref="F42:G42"/>
  </mergeCells>
  <conditionalFormatting sqref="B36 B24">
    <cfRule type="expression" dxfId="31" priority="19" stopIfTrue="1">
      <formula>A24=1</formula>
    </cfRule>
    <cfRule type="expression" dxfId="30" priority="20" stopIfTrue="1">
      <formula>A24=2</formula>
    </cfRule>
  </conditionalFormatting>
  <conditionalFormatting sqref="C36 C24">
    <cfRule type="expression" dxfId="29" priority="21" stopIfTrue="1">
      <formula>A24=1</formula>
    </cfRule>
    <cfRule type="expression" dxfId="28" priority="22" stopIfTrue="1">
      <formula>A24=2</formula>
    </cfRule>
  </conditionalFormatting>
  <conditionalFormatting sqref="D13:D24 D36:H36 E24">
    <cfRule type="expression" dxfId="27" priority="23" stopIfTrue="1">
      <formula>A13=1</formula>
    </cfRule>
    <cfRule type="expression" dxfId="26" priority="24" stopIfTrue="1">
      <formula>A13=2</formula>
    </cfRule>
  </conditionalFormatting>
  <conditionalFormatting sqref="E13:E23">
    <cfRule type="expression" dxfId="25" priority="25" stopIfTrue="1">
      <formula>A13=1</formula>
    </cfRule>
    <cfRule type="expression" dxfId="24" priority="26" stopIfTrue="1">
      <formula>A13=2</formula>
    </cfRule>
  </conditionalFormatting>
  <conditionalFormatting sqref="F13:F24">
    <cfRule type="expression" dxfId="23" priority="27" stopIfTrue="1">
      <formula>A13=1</formula>
    </cfRule>
    <cfRule type="expression" dxfId="22" priority="28" stopIfTrue="1">
      <formula>A13=2</formula>
    </cfRule>
  </conditionalFormatting>
  <conditionalFormatting sqref="G13:G24">
    <cfRule type="expression" dxfId="21" priority="29" stopIfTrue="1">
      <formula>A13=1</formula>
    </cfRule>
    <cfRule type="expression" dxfId="20" priority="30" stopIfTrue="1">
      <formula>A13=2</formula>
    </cfRule>
  </conditionalFormatting>
  <conditionalFormatting sqref="H13:H24">
    <cfRule type="expression" dxfId="19" priority="31" stopIfTrue="1">
      <formula>A13=1</formula>
    </cfRule>
    <cfRule type="expression" dxfId="18" priority="32" stopIfTrue="1">
      <formula>A13=2</formula>
    </cfRule>
  </conditionalFormatting>
  <conditionalFormatting sqref="B38:B44">
    <cfRule type="expression" dxfId="17" priority="17" stopIfTrue="1">
      <formula>A38=1</formula>
    </cfRule>
    <cfRule type="expression" dxfId="16" priority="18" stopIfTrue="1">
      <formula>A38=2</formula>
    </cfRule>
  </conditionalFormatting>
  <conditionalFormatting sqref="C38:C44">
    <cfRule type="expression" dxfId="15" priority="15" stopIfTrue="1">
      <formula>A38=1</formula>
    </cfRule>
    <cfRule type="expression" dxfId="14" priority="16" stopIfTrue="1">
      <formula>A38=2</formula>
    </cfRule>
  </conditionalFormatting>
  <conditionalFormatting sqref="D38:D44">
    <cfRule type="expression" dxfId="13" priority="13" stopIfTrue="1">
      <formula>A38=1</formula>
    </cfRule>
    <cfRule type="expression" dxfId="12" priority="14" stopIfTrue="1">
      <formula>A38=2</formula>
    </cfRule>
  </conditionalFormatting>
  <conditionalFormatting sqref="E38:E44">
    <cfRule type="expression" dxfId="11" priority="11" stopIfTrue="1">
      <formula>A38=1</formula>
    </cfRule>
    <cfRule type="expression" dxfId="10" priority="12" stopIfTrue="1">
      <formula>A38=2</formula>
    </cfRule>
  </conditionalFormatting>
  <conditionalFormatting sqref="F38:F44">
    <cfRule type="expression" dxfId="9" priority="9" stopIfTrue="1">
      <formula>A38=1</formula>
    </cfRule>
    <cfRule type="expression" dxfId="8" priority="10" stopIfTrue="1">
      <formula>A38=2</formula>
    </cfRule>
  </conditionalFormatting>
  <conditionalFormatting sqref="G38:G44">
    <cfRule type="expression" dxfId="7" priority="7" stopIfTrue="1">
      <formula>A38=1</formula>
    </cfRule>
    <cfRule type="expression" dxfId="6" priority="8" stopIfTrue="1">
      <formula>A38=2</formula>
    </cfRule>
  </conditionalFormatting>
  <conditionalFormatting sqref="H38:H44">
    <cfRule type="expression" dxfId="5" priority="5" stopIfTrue="1">
      <formula>A38=1</formula>
    </cfRule>
    <cfRule type="expression" dxfId="4" priority="6" stopIfTrue="1">
      <formula>A38=2</formula>
    </cfRule>
  </conditionalFormatting>
  <conditionalFormatting sqref="H26:H27">
    <cfRule type="expression" dxfId="3" priority="3" stopIfTrue="1">
      <formula>A26=1</formula>
    </cfRule>
    <cfRule type="expression" dxfId="2" priority="4" stopIfTrue="1">
      <formula>A26=2</formula>
    </cfRule>
  </conditionalFormatting>
  <conditionalFormatting sqref="D26">
    <cfRule type="expression" dxfId="1" priority="1" stopIfTrue="1">
      <formula>XFA26=1</formula>
    </cfRule>
    <cfRule type="expression" dxfId="0" priority="2" stopIfTrue="1">
      <formula>XFA26=2</formula>
    </cfRule>
  </conditionalFormatting>
  <pageMargins left="0.39370078740157483" right="0.39370078740157483" top="0.39370078740157483" bottom="0.59055118110236227" header="0.39370078740157483" footer="0.39370078740157483"/>
  <pageSetup paperSize="9" scale="67" fitToHeight="50" orientation="portrait" r:id="rId1"/>
  <headerFooter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14502000000</vt:lpstr>
      <vt:lpstr>Лист1</vt:lpstr>
      <vt:lpstr>'14502000000'!Область_печати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Admin_PC</dc:creator>
  <cp:lastModifiedBy>Користувач Windows</cp:lastModifiedBy>
  <cp:lastPrinted>2021-09-14T16:21:14Z</cp:lastPrinted>
  <dcterms:created xsi:type="dcterms:W3CDTF">2021-08-31T05:18:50Z</dcterms:created>
  <dcterms:modified xsi:type="dcterms:W3CDTF">2021-09-14T16:23:00Z</dcterms:modified>
</cp:coreProperties>
</file>