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485" activeTab="0"/>
  </bookViews>
  <sheets>
    <sheet name="Лист1" sheetId="1" r:id="rId1"/>
  </sheets>
  <definedNames>
    <definedName name="_xlnm.Print_Titles" localSheetId="0">'Лист1'!$10:$14</definedName>
    <definedName name="_xlnm.Print_Area" localSheetId="0">'Лист1'!$A$1:$P$44</definedName>
  </definedNames>
  <calcPr fullCalcOnLoad="1"/>
</workbook>
</file>

<file path=xl/sharedStrings.xml><?xml version="1.0" encoding="utf-8"?>
<sst xmlns="http://schemas.openxmlformats.org/spreadsheetml/2006/main" count="75" uniqueCount="61">
  <si>
    <t>отг м. Баштанка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</si>
  <si>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</si>
  <si>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</si>
  <si>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</si>
  <si>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</si>
  <si>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</si>
  <si>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</si>
  <si>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</si>
  <si>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</si>
  <si>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0100000</t>
  </si>
  <si>
    <t>Баштанська міська рада</t>
  </si>
  <si>
    <t>0110000</t>
  </si>
  <si>
    <t>0111</t>
  </si>
  <si>
    <t>0910</t>
  </si>
  <si>
    <t>1010</t>
  </si>
  <si>
    <t>0990</t>
  </si>
  <si>
    <t>0828</t>
  </si>
  <si>
    <t xml:space="preserve"> </t>
  </si>
  <si>
    <t>до рішення  міської  ради</t>
  </si>
  <si>
    <t>у тому числі видатки за рахунок цільових субвенцій з державного бюджету</t>
  </si>
  <si>
    <t>Освіта</t>
  </si>
  <si>
    <t>1000000</t>
  </si>
  <si>
    <t>Відділ освіти, молоді та спорту виконавчого комітету Баштанської міської ради</t>
  </si>
  <si>
    <t>1010000</t>
  </si>
  <si>
    <t>Разом</t>
  </si>
  <si>
    <t>Відділ розвитку культури і туризму виконавчого комітету Баштанської міської ради</t>
  </si>
  <si>
    <t>Організаційне, інформаційно-аналітичне та матеріально-технічне забезпечення діяльності  обласної ради, районної ради, районної у місті ради (у разі її створення), міської, селищної, сільської рад</t>
  </si>
  <si>
    <t>1020</t>
  </si>
  <si>
    <t>0921</t>
  </si>
  <si>
    <t>в тому числі:</t>
  </si>
  <si>
    <t>0110150</t>
  </si>
  <si>
    <t>0150</t>
  </si>
  <si>
    <t>0443</t>
  </si>
  <si>
    <t>0600000</t>
  </si>
  <si>
    <t>0610000</t>
  </si>
  <si>
    <t>0611000</t>
  </si>
  <si>
    <t>0611010</t>
  </si>
  <si>
    <t>Надання дошкільної освіти</t>
  </si>
  <si>
    <t>0611020</t>
  </si>
  <si>
    <t>Забезпечення діяльності палаців і будинків культури, клубів, центрів дозвілля та інших клубних закладів</t>
  </si>
  <si>
    <t>0611162</t>
  </si>
  <si>
    <t>1162</t>
  </si>
  <si>
    <t>Інші програми та заходи у сфері освіти</t>
  </si>
  <si>
    <t>Код Функціональної класифікації видатків та кредитування бюджету</t>
  </si>
  <si>
    <t>усього</t>
  </si>
  <si>
    <t>у тому числі бюджет розвитку</t>
  </si>
  <si>
    <t>(грн)</t>
  </si>
  <si>
    <t>видатків  міського бюджету  на 2020 рік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</si>
  <si>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</si>
  <si>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</si>
  <si>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</si>
  <si>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</si>
  <si>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загальної середньої освіти закладами  загальної середньої освіти ( у тому числі з дошкільними підрозділами (відділеннями, групами))</t>
  </si>
  <si>
    <t>Зміни до розподілу</t>
  </si>
  <si>
    <t>Додаток 3.1</t>
  </si>
  <si>
    <t>за рахунок субвенція з місцевого бюджету за рахунок залишку коштів освітньої субвенції, що утворився на початок бюджетного періоду</t>
  </si>
  <si>
    <t xml:space="preserve">Заступник міського голови з питань діяльностівиконавчих органів ради </t>
  </si>
  <si>
    <t>Світлана ЄВДОЩЕНКО</t>
  </si>
  <si>
    <t xml:space="preserve">   травня 2020 року №</t>
  </si>
  <si>
    <t>0617321</t>
  </si>
  <si>
    <t>Будівництво освітніх установ та закладів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</si>
</sst>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"/>
    <numFmt numFmtId="182" formatCode="0.00000"/>
    <numFmt numFmtId="183" formatCode="0.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 quotePrefix="1">
      <alignment vertical="center" wrapText="1"/>
    </xf>
    <xf numFmtId="180" fontId="1" fillId="33" borderId="10" xfId="0" applyNumberFormat="1" applyFont="1" applyFill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0" fontId="0" fillId="0" borderId="0" xfId="0" applyNumberFormat="1" applyAlignment="1">
      <alignment/>
    </xf>
    <xf numFmtId="0" fontId="5" fillId="0" borderId="0" xfId="0" applyFont="1" applyAlignment="1">
      <alignment/>
    </xf>
    <xf numFmtId="49" fontId="6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6" fillId="6" borderId="10" xfId="0" applyNumberFormat="1" applyFont="1" applyFill="1" applyBorder="1" applyAlignment="1">
      <alignment vertical="top"/>
    </xf>
    <xf numFmtId="49" fontId="6" fillId="6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 quotePrefix="1">
      <alignment horizontal="center" vertical="top" wrapText="1"/>
    </xf>
    <xf numFmtId="180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vertical="top"/>
    </xf>
    <xf numFmtId="180" fontId="7" fillId="0" borderId="0" xfId="0" applyNumberFormat="1" applyFont="1" applyBorder="1" applyAlignment="1" quotePrefix="1">
      <alignment vertical="top" wrapText="1"/>
    </xf>
    <xf numFmtId="0" fontId="1" fillId="0" borderId="10" xfId="0" applyFont="1" applyBorder="1" applyAlignment="1" quotePrefix="1">
      <alignment horizontal="center" vertical="top" wrapText="1"/>
    </xf>
    <xf numFmtId="180" fontId="1" fillId="0" borderId="10" xfId="0" applyNumberFormat="1" applyFont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 quotePrefix="1">
      <alignment horizontal="center" vertical="top" wrapText="1"/>
    </xf>
    <xf numFmtId="180" fontId="1" fillId="33" borderId="10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 quotePrefix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 quotePrefix="1">
      <alignment horizontal="center" vertical="top" wrapText="1"/>
    </xf>
    <xf numFmtId="180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left" vertical="top" wrapText="1"/>
    </xf>
    <xf numFmtId="180" fontId="49" fillId="0" borderId="10" xfId="0" applyNumberFormat="1" applyFont="1" applyBorder="1" applyAlignment="1">
      <alignment vertical="top"/>
    </xf>
    <xf numFmtId="180" fontId="49" fillId="0" borderId="10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7" fillId="6" borderId="10" xfId="0" applyNumberFormat="1" applyFont="1" applyFill="1" applyBorder="1" applyAlignment="1">
      <alignment vertical="top"/>
    </xf>
    <xf numFmtId="49" fontId="7" fillId="6" borderId="1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vertical="top"/>
    </xf>
    <xf numFmtId="180" fontId="7" fillId="0" borderId="10" xfId="0" applyNumberFormat="1" applyFont="1" applyBorder="1" applyAlignment="1">
      <alignment vertical="top"/>
    </xf>
    <xf numFmtId="182" fontId="6" fillId="0" borderId="10" xfId="0" applyNumberFormat="1" applyFont="1" applyBorder="1" applyAlignment="1">
      <alignment vertical="top" wrapText="1"/>
    </xf>
    <xf numFmtId="49" fontId="6" fillId="0" borderId="11" xfId="0" applyNumberFormat="1" applyFont="1" applyBorder="1" applyAlignment="1">
      <alignment horizontal="left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 wrapText="1"/>
    </xf>
    <xf numFmtId="0" fontId="7" fillId="6" borderId="10" xfId="0" applyFont="1" applyFill="1" applyBorder="1" applyAlignment="1">
      <alignment horizontal="justify" vertical="top" wrapText="1"/>
    </xf>
    <xf numFmtId="182" fontId="0" fillId="0" borderId="0" xfId="0" applyNumberFormat="1" applyAlignment="1">
      <alignment/>
    </xf>
    <xf numFmtId="0" fontId="0" fillId="34" borderId="10" xfId="0" applyFill="1" applyBorder="1" applyAlignment="1">
      <alignment horizontal="center" vertical="center" wrapText="1"/>
    </xf>
    <xf numFmtId="180" fontId="1" fillId="34" borderId="10" xfId="0" applyNumberFormat="1" applyFont="1" applyFill="1" applyBorder="1" applyAlignment="1">
      <alignment vertical="center" wrapText="1"/>
    </xf>
    <xf numFmtId="180" fontId="49" fillId="34" borderId="10" xfId="0" applyNumberFormat="1" applyFont="1" applyFill="1" applyBorder="1" applyAlignment="1">
      <alignment vertical="top"/>
    </xf>
    <xf numFmtId="180" fontId="7" fillId="34" borderId="10" xfId="0" applyNumberFormat="1" applyFont="1" applyFill="1" applyBorder="1" applyAlignment="1">
      <alignment vertical="top"/>
    </xf>
    <xf numFmtId="182" fontId="49" fillId="0" borderId="10" xfId="0" applyNumberFormat="1" applyFont="1" applyBorder="1" applyAlignment="1">
      <alignment vertical="top"/>
    </xf>
    <xf numFmtId="182" fontId="49" fillId="34" borderId="10" xfId="0" applyNumberFormat="1" applyFont="1" applyFill="1" applyBorder="1" applyAlignment="1">
      <alignment vertical="top"/>
    </xf>
    <xf numFmtId="182" fontId="49" fillId="0" borderId="10" xfId="0" applyNumberFormat="1" applyFont="1" applyBorder="1" applyAlignment="1">
      <alignment vertical="top" wrapText="1"/>
    </xf>
    <xf numFmtId="180" fontId="49" fillId="0" borderId="10" xfId="0" applyNumberFormat="1" applyFont="1" applyBorder="1" applyAlignment="1">
      <alignment vertical="top" wrapText="1"/>
    </xf>
    <xf numFmtId="182" fontId="50" fillId="0" borderId="10" xfId="0" applyNumberFormat="1" applyFont="1" applyBorder="1" applyAlignment="1">
      <alignment vertical="top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1" fillId="34" borderId="0" xfId="0" applyFont="1" applyFill="1" applyAlignment="1">
      <alignment/>
    </xf>
    <xf numFmtId="1" fontId="1" fillId="33" borderId="10" xfId="0" applyNumberFormat="1" applyFont="1" applyFill="1" applyBorder="1" applyAlignment="1">
      <alignment vertical="top" wrapText="1"/>
    </xf>
    <xf numFmtId="1" fontId="1" fillId="0" borderId="10" xfId="0" applyNumberFormat="1" applyFont="1" applyBorder="1" applyAlignment="1">
      <alignment vertical="top" wrapText="1"/>
    </xf>
    <xf numFmtId="1" fontId="1" fillId="34" borderId="10" xfId="0" applyNumberFormat="1" applyFont="1" applyFill="1" applyBorder="1" applyAlignment="1">
      <alignment vertical="top" wrapText="1"/>
    </xf>
    <xf numFmtId="1" fontId="6" fillId="0" borderId="10" xfId="0" applyNumberFormat="1" applyFont="1" applyBorder="1" applyAlignment="1">
      <alignment vertical="top"/>
    </xf>
    <xf numFmtId="1" fontId="6" fillId="34" borderId="10" xfId="0" applyNumberFormat="1" applyFont="1" applyFill="1" applyBorder="1" applyAlignment="1">
      <alignment vertical="top"/>
    </xf>
    <xf numFmtId="1" fontId="6" fillId="0" borderId="10" xfId="0" applyNumberFormat="1" applyFont="1" applyBorder="1" applyAlignment="1">
      <alignment vertical="top" wrapText="1"/>
    </xf>
    <xf numFmtId="1" fontId="7" fillId="6" borderId="10" xfId="0" applyNumberFormat="1" applyFont="1" applyFill="1" applyBorder="1" applyAlignment="1">
      <alignment vertical="top"/>
    </xf>
    <xf numFmtId="2" fontId="1" fillId="33" borderId="10" xfId="0" applyNumberFormat="1" applyFont="1" applyFill="1" applyBorder="1" applyAlignment="1">
      <alignment vertical="top" wrapText="1"/>
    </xf>
    <xf numFmtId="2" fontId="0" fillId="0" borderId="0" xfId="0" applyNumberFormat="1" applyFont="1" applyAlignment="1">
      <alignment vertical="top"/>
    </xf>
    <xf numFmtId="2" fontId="7" fillId="0" borderId="10" xfId="0" applyNumberFormat="1" applyFont="1" applyFill="1" applyBorder="1" applyAlignment="1">
      <alignment vertical="top" wrapText="1"/>
    </xf>
    <xf numFmtId="2" fontId="7" fillId="6" borderId="10" xfId="0" applyNumberFormat="1" applyFont="1" applyFill="1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 quotePrefix="1">
      <alignment horizontal="center" vertical="top" wrapText="1"/>
    </xf>
    <xf numFmtId="180" fontId="1" fillId="0" borderId="0" xfId="0" applyNumberFormat="1" applyFont="1" applyBorder="1" applyAlignment="1">
      <alignment vertical="top" wrapText="1"/>
    </xf>
    <xf numFmtId="182" fontId="7" fillId="6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vertical="top" wrapText="1"/>
    </xf>
    <xf numFmtId="183" fontId="1" fillId="33" borderId="10" xfId="0" applyNumberFormat="1" applyFont="1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view="pageBreakPreview" zoomScale="75" zoomScaleSheetLayoutView="75" workbookViewId="0" topLeftCell="A19">
      <selection activeCell="D27" sqref="D27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5" width="18.00390625" style="0" customWidth="1"/>
    <col min="6" max="7" width="14.375" style="0" customWidth="1"/>
    <col min="8" max="8" width="16.00390625" style="0" customWidth="1"/>
    <col min="9" max="9" width="15.125" style="0" customWidth="1"/>
    <col min="10" max="10" width="16.625" style="0" customWidth="1"/>
    <col min="11" max="11" width="14.125" style="0" customWidth="1"/>
    <col min="12" max="12" width="13.375" style="0" customWidth="1"/>
    <col min="13" max="13" width="13.125" style="0" customWidth="1"/>
    <col min="14" max="14" width="14.25390625" style="0" customWidth="1"/>
    <col min="15" max="15" width="12.875" style="0" customWidth="1"/>
    <col min="16" max="16" width="15.125" style="0" customWidth="1"/>
    <col min="18" max="18" width="14.375" style="0" bestFit="1" customWidth="1"/>
  </cols>
  <sheetData>
    <row r="1" spans="1:14" ht="12.75">
      <c r="A1" t="s">
        <v>0</v>
      </c>
      <c r="N1" t="s">
        <v>54</v>
      </c>
    </row>
    <row r="2" ht="12.75">
      <c r="N2" t="s">
        <v>18</v>
      </c>
    </row>
    <row r="3" ht="12.75">
      <c r="N3" t="s">
        <v>58</v>
      </c>
    </row>
    <row r="5" spans="1:16" ht="12.75">
      <c r="A5" s="96" t="s">
        <v>53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</row>
    <row r="6" spans="1:16" ht="12.75">
      <c r="A6" s="96" t="s">
        <v>47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</row>
    <row r="7" spans="1:16" ht="12.75">
      <c r="A7" s="78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1:16" ht="12.75">
      <c r="A8" s="78"/>
      <c r="B8" s="88">
        <v>14502000000</v>
      </c>
      <c r="C8" s="88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12.75">
      <c r="B9" s="89" t="s">
        <v>48</v>
      </c>
      <c r="C9" s="89"/>
      <c r="P9" s="1" t="s">
        <v>46</v>
      </c>
    </row>
    <row r="10" spans="1:16" ht="12.75">
      <c r="A10" s="98" t="s">
        <v>49</v>
      </c>
      <c r="B10" s="98" t="s">
        <v>50</v>
      </c>
      <c r="C10" s="98" t="s">
        <v>43</v>
      </c>
      <c r="D10" s="90" t="s">
        <v>51</v>
      </c>
      <c r="E10" s="90" t="s">
        <v>1</v>
      </c>
      <c r="F10" s="90"/>
      <c r="G10" s="90"/>
      <c r="H10" s="90"/>
      <c r="I10" s="90"/>
      <c r="J10" s="90" t="s">
        <v>8</v>
      </c>
      <c r="K10" s="90"/>
      <c r="L10" s="90"/>
      <c r="M10" s="90"/>
      <c r="N10" s="90"/>
      <c r="O10" s="90"/>
      <c r="P10" s="91" t="s">
        <v>24</v>
      </c>
    </row>
    <row r="11" spans="1:16" ht="12.75">
      <c r="A11" s="90"/>
      <c r="B11" s="90"/>
      <c r="C11" s="90"/>
      <c r="D11" s="90"/>
      <c r="E11" s="91" t="s">
        <v>44</v>
      </c>
      <c r="F11" s="90" t="s">
        <v>3</v>
      </c>
      <c r="G11" s="90" t="s">
        <v>4</v>
      </c>
      <c r="H11" s="90"/>
      <c r="I11" s="90" t="s">
        <v>7</v>
      </c>
      <c r="J11" s="91" t="s">
        <v>44</v>
      </c>
      <c r="K11" s="93" t="s">
        <v>45</v>
      </c>
      <c r="L11" s="90" t="s">
        <v>3</v>
      </c>
      <c r="M11" s="90" t="s">
        <v>4</v>
      </c>
      <c r="N11" s="90"/>
      <c r="O11" s="90" t="s">
        <v>7</v>
      </c>
      <c r="P11" s="90"/>
    </row>
    <row r="12" spans="1:16" ht="12.75" customHeight="1">
      <c r="A12" s="90"/>
      <c r="B12" s="90"/>
      <c r="C12" s="90"/>
      <c r="D12" s="90"/>
      <c r="E12" s="90"/>
      <c r="F12" s="90"/>
      <c r="G12" s="90" t="s">
        <v>5</v>
      </c>
      <c r="H12" s="90" t="s">
        <v>6</v>
      </c>
      <c r="I12" s="90"/>
      <c r="J12" s="90"/>
      <c r="K12" s="94"/>
      <c r="L12" s="90"/>
      <c r="M12" s="90" t="s">
        <v>5</v>
      </c>
      <c r="N12" s="90" t="s">
        <v>6</v>
      </c>
      <c r="O12" s="90"/>
      <c r="P12" s="90"/>
    </row>
    <row r="13" spans="1:16" ht="58.5" customHeight="1">
      <c r="A13" s="90"/>
      <c r="B13" s="90"/>
      <c r="C13" s="90"/>
      <c r="D13" s="90"/>
      <c r="E13" s="90"/>
      <c r="F13" s="90"/>
      <c r="G13" s="90"/>
      <c r="H13" s="90"/>
      <c r="I13" s="90"/>
      <c r="J13" s="90"/>
      <c r="K13" s="95"/>
      <c r="L13" s="90"/>
      <c r="M13" s="90"/>
      <c r="N13" s="90"/>
      <c r="O13" s="90"/>
      <c r="P13" s="90"/>
    </row>
    <row r="14" spans="1:16" ht="12.75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55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 ht="12.75">
      <c r="A15" s="6" t="s">
        <v>9</v>
      </c>
      <c r="B15" s="7"/>
      <c r="C15" s="8"/>
      <c r="D15" s="9" t="s">
        <v>10</v>
      </c>
      <c r="E15" s="10"/>
      <c r="F15" s="11"/>
      <c r="G15" s="11"/>
      <c r="H15" s="11"/>
      <c r="I15" s="11"/>
      <c r="J15" s="10"/>
      <c r="K15" s="56"/>
      <c r="L15" s="11"/>
      <c r="M15" s="11"/>
      <c r="N15" s="11"/>
      <c r="O15" s="11"/>
      <c r="P15" s="10"/>
    </row>
    <row r="16" spans="1:16" ht="12.75">
      <c r="A16" s="6" t="s">
        <v>11</v>
      </c>
      <c r="B16" s="7"/>
      <c r="C16" s="8"/>
      <c r="D16" s="9" t="s">
        <v>10</v>
      </c>
      <c r="E16" s="10"/>
      <c r="F16" s="11"/>
      <c r="G16" s="11"/>
      <c r="H16" s="11"/>
      <c r="I16" s="11"/>
      <c r="J16" s="10"/>
      <c r="K16" s="56"/>
      <c r="L16" s="11"/>
      <c r="M16" s="11"/>
      <c r="N16" s="11"/>
      <c r="O16" s="11"/>
      <c r="P16" s="10"/>
    </row>
    <row r="17" spans="1:16" s="44" customFormat="1" ht="87.75" customHeight="1">
      <c r="A17" s="30" t="s">
        <v>30</v>
      </c>
      <c r="B17" s="30" t="s">
        <v>31</v>
      </c>
      <c r="C17" s="31" t="s">
        <v>12</v>
      </c>
      <c r="D17" s="29" t="s">
        <v>26</v>
      </c>
      <c r="E17" s="86">
        <f>F17+I17</f>
        <v>0</v>
      </c>
      <c r="F17" s="68"/>
      <c r="G17" s="68"/>
      <c r="H17" s="68">
        <v>-45000</v>
      </c>
      <c r="I17" s="68">
        <v>0</v>
      </c>
      <c r="J17" s="67">
        <f>L17+O17</f>
        <v>0</v>
      </c>
      <c r="K17" s="69"/>
      <c r="L17" s="68"/>
      <c r="M17" s="68">
        <v>0</v>
      </c>
      <c r="N17" s="68">
        <v>0</v>
      </c>
      <c r="O17" s="68"/>
      <c r="P17" s="67">
        <f>E17+J17</f>
        <v>0</v>
      </c>
    </row>
    <row r="18" spans="1:16" s="44" customFormat="1" ht="12.75">
      <c r="A18" s="33"/>
      <c r="B18" s="34" t="s">
        <v>17</v>
      </c>
      <c r="C18" s="35"/>
      <c r="D18" s="32" t="s">
        <v>24</v>
      </c>
      <c r="E18" s="74">
        <f>E17</f>
        <v>0</v>
      </c>
      <c r="F18" s="74">
        <f aca="true" t="shared" si="0" ref="F18:P18">F17</f>
        <v>0</v>
      </c>
      <c r="G18" s="74">
        <f t="shared" si="0"/>
        <v>0</v>
      </c>
      <c r="H18" s="74">
        <f t="shared" si="0"/>
        <v>-45000</v>
      </c>
      <c r="I18" s="74">
        <f t="shared" si="0"/>
        <v>0</v>
      </c>
      <c r="J18" s="74">
        <f t="shared" si="0"/>
        <v>0</v>
      </c>
      <c r="K18" s="74">
        <f t="shared" si="0"/>
        <v>0</v>
      </c>
      <c r="L18" s="74">
        <f t="shared" si="0"/>
        <v>0</v>
      </c>
      <c r="M18" s="74">
        <f t="shared" si="0"/>
        <v>0</v>
      </c>
      <c r="N18" s="74">
        <f t="shared" si="0"/>
        <v>0</v>
      </c>
      <c r="O18" s="74">
        <f t="shared" si="0"/>
        <v>0</v>
      </c>
      <c r="P18" s="74">
        <f t="shared" si="0"/>
        <v>0</v>
      </c>
    </row>
    <row r="19" spans="1:16" ht="39.75" customHeight="1">
      <c r="A19" s="14" t="s">
        <v>33</v>
      </c>
      <c r="B19" s="14"/>
      <c r="C19" s="15"/>
      <c r="D19" s="16" t="s">
        <v>22</v>
      </c>
      <c r="E19" s="42"/>
      <c r="F19" s="42"/>
      <c r="G19" s="42"/>
      <c r="H19" s="42"/>
      <c r="I19" s="42"/>
      <c r="J19" s="42"/>
      <c r="K19" s="57"/>
      <c r="L19" s="42"/>
      <c r="M19" s="42"/>
      <c r="N19" s="42"/>
      <c r="O19" s="42"/>
      <c r="P19" s="43"/>
    </row>
    <row r="20" spans="1:16" ht="52.5" customHeight="1">
      <c r="A20" s="14" t="s">
        <v>34</v>
      </c>
      <c r="B20" s="14"/>
      <c r="C20" s="15"/>
      <c r="D20" s="16" t="s">
        <v>22</v>
      </c>
      <c r="E20" s="42"/>
      <c r="F20" s="42"/>
      <c r="G20" s="42"/>
      <c r="H20" s="42"/>
      <c r="I20" s="42"/>
      <c r="J20" s="42"/>
      <c r="K20" s="57"/>
      <c r="L20" s="42"/>
      <c r="M20" s="42"/>
      <c r="N20" s="42"/>
      <c r="O20" s="42"/>
      <c r="P20" s="43"/>
    </row>
    <row r="21" spans="1:16" s="44" customFormat="1" ht="19.5" customHeight="1">
      <c r="A21" s="14" t="s">
        <v>35</v>
      </c>
      <c r="B21" s="23"/>
      <c r="C21" s="17"/>
      <c r="D21" s="18" t="s">
        <v>20</v>
      </c>
      <c r="E21" s="70">
        <f>F21+I21</f>
        <v>0</v>
      </c>
      <c r="F21" s="70">
        <f>F22+F23++F26</f>
        <v>0</v>
      </c>
      <c r="G21" s="70">
        <f>G22+G23++G26</f>
        <v>0</v>
      </c>
      <c r="H21" s="70">
        <f>H22+H23++H26</f>
        <v>0</v>
      </c>
      <c r="I21" s="70">
        <f>I22+I23++I26</f>
        <v>0</v>
      </c>
      <c r="J21" s="70">
        <f>L21+O21</f>
        <v>1050000</v>
      </c>
      <c r="K21" s="70">
        <f>K22+K23+K26</f>
        <v>1050000</v>
      </c>
      <c r="L21" s="70">
        <f>L22+L23+L26</f>
        <v>0</v>
      </c>
      <c r="M21" s="70">
        <f>M22+M23+M26</f>
        <v>0</v>
      </c>
      <c r="N21" s="70">
        <f>N22+N23+N26</f>
        <v>0</v>
      </c>
      <c r="O21" s="70">
        <f>O22+O23+O26</f>
        <v>1050000</v>
      </c>
      <c r="P21" s="70">
        <f aca="true" t="shared" si="1" ref="P21:P29">J21+E21</f>
        <v>1050000</v>
      </c>
    </row>
    <row r="22" spans="1:16" s="44" customFormat="1" ht="24.75" customHeight="1">
      <c r="A22" s="14" t="s">
        <v>36</v>
      </c>
      <c r="B22" s="23" t="s">
        <v>14</v>
      </c>
      <c r="C22" s="17" t="s">
        <v>13</v>
      </c>
      <c r="D22" s="19" t="s">
        <v>37</v>
      </c>
      <c r="E22" s="70">
        <f>F22+I22</f>
        <v>0</v>
      </c>
      <c r="F22" s="70"/>
      <c r="G22" s="70"/>
      <c r="H22" s="70"/>
      <c r="I22" s="70"/>
      <c r="J22" s="70">
        <f>L22+O22</f>
        <v>0</v>
      </c>
      <c r="K22" s="71"/>
      <c r="L22" s="70"/>
      <c r="M22" s="70"/>
      <c r="N22" s="70"/>
      <c r="O22" s="70"/>
      <c r="P22" s="70">
        <f>J22+E22</f>
        <v>0</v>
      </c>
    </row>
    <row r="23" spans="1:16" s="44" customFormat="1" ht="63" customHeight="1">
      <c r="A23" s="14" t="s">
        <v>38</v>
      </c>
      <c r="B23" s="23" t="s">
        <v>27</v>
      </c>
      <c r="C23" s="17" t="s">
        <v>28</v>
      </c>
      <c r="D23" s="19" t="s">
        <v>52</v>
      </c>
      <c r="E23" s="72">
        <f>F23+I23</f>
        <v>0</v>
      </c>
      <c r="F23" s="72"/>
      <c r="G23" s="72"/>
      <c r="H23" s="72"/>
      <c r="I23" s="72"/>
      <c r="J23" s="70">
        <f>L23+O23</f>
        <v>1050000</v>
      </c>
      <c r="K23" s="71">
        <v>1050000</v>
      </c>
      <c r="L23" s="70"/>
      <c r="M23" s="70"/>
      <c r="N23" s="70"/>
      <c r="O23" s="70">
        <v>1050000</v>
      </c>
      <c r="P23" s="70">
        <f>J23+E23</f>
        <v>1050000</v>
      </c>
    </row>
    <row r="24" spans="1:16" s="44" customFormat="1" ht="15" customHeight="1">
      <c r="A24" s="14"/>
      <c r="B24" s="23"/>
      <c r="C24" s="17"/>
      <c r="D24" s="19" t="s">
        <v>29</v>
      </c>
      <c r="E24" s="49"/>
      <c r="F24" s="61"/>
      <c r="G24" s="61"/>
      <c r="H24" s="62"/>
      <c r="I24" s="62"/>
      <c r="J24" s="59"/>
      <c r="K24" s="60"/>
      <c r="L24" s="42"/>
      <c r="M24" s="59"/>
      <c r="N24" s="59"/>
      <c r="O24" s="59"/>
      <c r="P24" s="59"/>
    </row>
    <row r="25" spans="1:16" s="44" customFormat="1" ht="54" customHeight="1">
      <c r="A25" s="14"/>
      <c r="B25" s="23"/>
      <c r="C25" s="17"/>
      <c r="D25" s="19" t="s">
        <v>55</v>
      </c>
      <c r="E25" s="72"/>
      <c r="F25" s="72"/>
      <c r="G25" s="72"/>
      <c r="H25" s="72"/>
      <c r="I25" s="72"/>
      <c r="J25" s="70">
        <f>L25+O25</f>
        <v>1050000</v>
      </c>
      <c r="K25" s="71">
        <v>1050000</v>
      </c>
      <c r="L25" s="70"/>
      <c r="M25" s="70"/>
      <c r="N25" s="70"/>
      <c r="O25" s="71">
        <v>1050000</v>
      </c>
      <c r="P25" s="70">
        <f t="shared" si="1"/>
        <v>1050000</v>
      </c>
    </row>
    <row r="26" spans="1:16" s="44" customFormat="1" ht="24" customHeight="1">
      <c r="A26" s="14" t="s">
        <v>40</v>
      </c>
      <c r="B26" s="23" t="s">
        <v>41</v>
      </c>
      <c r="C26" s="17" t="s">
        <v>15</v>
      </c>
      <c r="D26" s="19" t="s">
        <v>42</v>
      </c>
      <c r="E26" s="72"/>
      <c r="F26" s="72"/>
      <c r="G26" s="72"/>
      <c r="H26" s="72"/>
      <c r="I26" s="72"/>
      <c r="J26" s="70"/>
      <c r="K26" s="71"/>
      <c r="L26" s="70"/>
      <c r="M26" s="70"/>
      <c r="N26" s="70"/>
      <c r="O26" s="70"/>
      <c r="P26" s="70"/>
    </row>
    <row r="27" spans="1:16" s="44" customFormat="1" ht="27.75" customHeight="1">
      <c r="A27" s="36" t="s">
        <v>59</v>
      </c>
      <c r="B27" s="25">
        <v>7321</v>
      </c>
      <c r="C27" s="26" t="s">
        <v>32</v>
      </c>
      <c r="D27" s="27" t="s">
        <v>60</v>
      </c>
      <c r="E27" s="72"/>
      <c r="F27" s="72"/>
      <c r="G27" s="72"/>
      <c r="H27" s="72"/>
      <c r="I27" s="70"/>
      <c r="J27" s="70">
        <f>L27+O27</f>
        <v>293673</v>
      </c>
      <c r="K27" s="71">
        <v>293673</v>
      </c>
      <c r="L27" s="70"/>
      <c r="M27" s="70"/>
      <c r="N27" s="70"/>
      <c r="O27" s="70">
        <v>293673</v>
      </c>
      <c r="P27" s="70">
        <f t="shared" si="1"/>
        <v>293673</v>
      </c>
    </row>
    <row r="28" spans="1:16" s="44" customFormat="1" ht="27.75" customHeight="1">
      <c r="A28" s="36"/>
      <c r="B28" s="25"/>
      <c r="C28" s="26"/>
      <c r="D28" s="19" t="s">
        <v>29</v>
      </c>
      <c r="E28" s="72"/>
      <c r="F28" s="72"/>
      <c r="G28" s="72"/>
      <c r="H28" s="72"/>
      <c r="I28" s="70"/>
      <c r="J28" s="70"/>
      <c r="K28" s="71"/>
      <c r="L28" s="70"/>
      <c r="M28" s="70"/>
      <c r="N28" s="70"/>
      <c r="O28" s="70"/>
      <c r="P28" s="70"/>
    </row>
    <row r="29" spans="1:16" s="44" customFormat="1" ht="60" customHeight="1">
      <c r="A29" s="36"/>
      <c r="B29" s="25"/>
      <c r="C29" s="26"/>
      <c r="D29" s="19" t="s">
        <v>55</v>
      </c>
      <c r="E29" s="72"/>
      <c r="F29" s="72"/>
      <c r="G29" s="72"/>
      <c r="H29" s="72"/>
      <c r="I29" s="70"/>
      <c r="J29" s="70">
        <f>L29+O29</f>
        <v>293673</v>
      </c>
      <c r="K29" s="71">
        <v>293673</v>
      </c>
      <c r="L29" s="70"/>
      <c r="M29" s="70"/>
      <c r="N29" s="70"/>
      <c r="O29" s="71">
        <v>293673</v>
      </c>
      <c r="P29" s="70">
        <f t="shared" si="1"/>
        <v>293673</v>
      </c>
    </row>
    <row r="30" spans="1:16" s="44" customFormat="1" ht="12.75">
      <c r="A30" s="20"/>
      <c r="B30" s="20"/>
      <c r="C30" s="21"/>
      <c r="D30" s="53" t="s">
        <v>24</v>
      </c>
      <c r="E30" s="73">
        <f>F30+I30</f>
        <v>0</v>
      </c>
      <c r="F30" s="73">
        <f aca="true" t="shared" si="2" ref="F30:O30">F21+F27</f>
        <v>0</v>
      </c>
      <c r="G30" s="73">
        <f t="shared" si="2"/>
        <v>0</v>
      </c>
      <c r="H30" s="73">
        <f t="shared" si="2"/>
        <v>0</v>
      </c>
      <c r="I30" s="73">
        <f t="shared" si="2"/>
        <v>0</v>
      </c>
      <c r="J30" s="73">
        <f t="shared" si="2"/>
        <v>1343673</v>
      </c>
      <c r="K30" s="73">
        <f t="shared" si="2"/>
        <v>1343673</v>
      </c>
      <c r="L30" s="73">
        <f t="shared" si="2"/>
        <v>0</v>
      </c>
      <c r="M30" s="73">
        <f t="shared" si="2"/>
        <v>0</v>
      </c>
      <c r="N30" s="73">
        <f t="shared" si="2"/>
        <v>0</v>
      </c>
      <c r="O30" s="73">
        <f t="shared" si="2"/>
        <v>1343673</v>
      </c>
      <c r="P30" s="73">
        <f>J30+E30</f>
        <v>1343673</v>
      </c>
    </row>
    <row r="31" spans="1:16" ht="38.25">
      <c r="A31" s="28" t="s">
        <v>21</v>
      </c>
      <c r="B31" s="23"/>
      <c r="C31" s="22"/>
      <c r="D31" s="16" t="s">
        <v>25</v>
      </c>
      <c r="E31" s="48"/>
      <c r="F31" s="48"/>
      <c r="G31" s="48"/>
      <c r="H31" s="48"/>
      <c r="I31" s="48"/>
      <c r="J31" s="48"/>
      <c r="K31" s="58"/>
      <c r="L31" s="48"/>
      <c r="M31" s="48"/>
      <c r="N31" s="48"/>
      <c r="O31" s="48"/>
      <c r="P31" s="48"/>
    </row>
    <row r="32" spans="1:16" ht="38.25">
      <c r="A32" s="28" t="s">
        <v>23</v>
      </c>
      <c r="B32" s="23"/>
      <c r="C32" s="15"/>
      <c r="D32" s="16" t="s">
        <v>25</v>
      </c>
      <c r="E32" s="48"/>
      <c r="F32" s="63"/>
      <c r="G32" s="42"/>
      <c r="H32" s="42"/>
      <c r="I32" s="42"/>
      <c r="J32" s="42"/>
      <c r="K32" s="57"/>
      <c r="L32" s="42"/>
      <c r="M32" s="42"/>
      <c r="N32" s="42"/>
      <c r="O32" s="42"/>
      <c r="P32" s="42"/>
    </row>
    <row r="33" spans="1:16" s="44" customFormat="1" ht="12.75">
      <c r="A33" s="50"/>
      <c r="B33" s="51"/>
      <c r="C33" s="52"/>
      <c r="D33" s="24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</row>
    <row r="34" spans="1:16" s="44" customFormat="1" ht="44.25" customHeight="1">
      <c r="A34" s="36">
        <v>1014060</v>
      </c>
      <c r="B34" s="25">
        <v>4060</v>
      </c>
      <c r="C34" s="17" t="s">
        <v>16</v>
      </c>
      <c r="D34" s="27" t="s">
        <v>39</v>
      </c>
      <c r="E34" s="70"/>
      <c r="F34" s="70"/>
      <c r="G34" s="70"/>
      <c r="H34" s="70"/>
      <c r="I34" s="70"/>
      <c r="J34" s="70">
        <f>L34+O34</f>
        <v>0</v>
      </c>
      <c r="K34" s="71"/>
      <c r="L34" s="70"/>
      <c r="M34" s="70"/>
      <c r="N34" s="70"/>
      <c r="O34" s="70"/>
      <c r="P34" s="70">
        <f>J34+E34</f>
        <v>0</v>
      </c>
    </row>
    <row r="35" spans="1:16" s="44" customFormat="1" ht="12.75">
      <c r="A35" s="36"/>
      <c r="B35" s="25"/>
      <c r="C35" s="17"/>
      <c r="D35" s="27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</row>
    <row r="36" spans="1:16" s="44" customFormat="1" ht="12.75">
      <c r="A36" s="45"/>
      <c r="B36" s="45"/>
      <c r="C36" s="46"/>
      <c r="D36" s="37" t="s">
        <v>24</v>
      </c>
      <c r="E36" s="73">
        <f>F36+I36</f>
        <v>0</v>
      </c>
      <c r="F36" s="73">
        <f aca="true" t="shared" si="3" ref="F36:O36">F34</f>
        <v>0</v>
      </c>
      <c r="G36" s="73">
        <f t="shared" si="3"/>
        <v>0</v>
      </c>
      <c r="H36" s="73">
        <f t="shared" si="3"/>
        <v>0</v>
      </c>
      <c r="I36" s="73">
        <f t="shared" si="3"/>
        <v>0</v>
      </c>
      <c r="J36" s="73">
        <f t="shared" si="3"/>
        <v>0</v>
      </c>
      <c r="K36" s="73">
        <f t="shared" si="3"/>
        <v>0</v>
      </c>
      <c r="L36" s="73">
        <f t="shared" si="3"/>
        <v>0</v>
      </c>
      <c r="M36" s="73">
        <f t="shared" si="3"/>
        <v>0</v>
      </c>
      <c r="N36" s="73">
        <f t="shared" si="3"/>
        <v>0</v>
      </c>
      <c r="O36" s="73">
        <f t="shared" si="3"/>
        <v>0</v>
      </c>
      <c r="P36" s="73">
        <f>E36+J36</f>
        <v>0</v>
      </c>
    </row>
    <row r="37" spans="1:26" s="44" customFormat="1" ht="12.75">
      <c r="A37" s="38"/>
      <c r="B37" s="39"/>
      <c r="C37" s="40"/>
      <c r="D37" s="40" t="s">
        <v>2</v>
      </c>
      <c r="E37" s="76">
        <f>F37+I37</f>
        <v>0</v>
      </c>
      <c r="F37" s="76">
        <f>F30+F36+F18</f>
        <v>0</v>
      </c>
      <c r="G37" s="76">
        <f>G30+G36+G18</f>
        <v>0</v>
      </c>
      <c r="H37" s="76">
        <f>H30+H36+H18</f>
        <v>-45000</v>
      </c>
      <c r="I37" s="76">
        <f>I30+I36+I18</f>
        <v>0</v>
      </c>
      <c r="J37" s="76">
        <f>L37+O37</f>
        <v>1343673</v>
      </c>
      <c r="K37" s="76">
        <f>K30+K36+K18</f>
        <v>1343673</v>
      </c>
      <c r="L37" s="76">
        <f>L30+L36+L18</f>
        <v>0</v>
      </c>
      <c r="M37" s="76">
        <f>M30+M36+M18</f>
        <v>0</v>
      </c>
      <c r="N37" s="76">
        <f>N30+N36+N18</f>
        <v>0</v>
      </c>
      <c r="O37" s="76">
        <f>O30+O36+O18</f>
        <v>1343673</v>
      </c>
      <c r="P37" s="77">
        <f>E37+J37</f>
        <v>1343673</v>
      </c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16" s="44" customFormat="1" ht="53.25" customHeight="1">
      <c r="A38" s="47"/>
      <c r="B38" s="47"/>
      <c r="C38" s="47"/>
      <c r="D38" s="41" t="s">
        <v>19</v>
      </c>
      <c r="E38" s="75">
        <f>F38+I38</f>
        <v>0</v>
      </c>
      <c r="F38" s="75">
        <f>F25</f>
        <v>0</v>
      </c>
      <c r="G38" s="75">
        <f>G25</f>
        <v>0</v>
      </c>
      <c r="H38" s="75">
        <f>H25</f>
        <v>0</v>
      </c>
      <c r="I38" s="75">
        <f>I25</f>
        <v>0</v>
      </c>
      <c r="J38" s="75">
        <f>L38+O38</f>
        <v>1343673</v>
      </c>
      <c r="K38" s="75">
        <f>K23+K27</f>
        <v>1343673</v>
      </c>
      <c r="L38" s="75">
        <f>L23+L27</f>
        <v>0</v>
      </c>
      <c r="M38" s="75">
        <f>M23+M27</f>
        <v>0</v>
      </c>
      <c r="N38" s="75">
        <f>N23+N27</f>
        <v>0</v>
      </c>
      <c r="O38" s="75">
        <f>O23+O27</f>
        <v>1343673</v>
      </c>
      <c r="P38" s="74">
        <f>E38+J38</f>
        <v>1343673</v>
      </c>
    </row>
    <row r="39" spans="1:16" s="44" customFormat="1" ht="24" customHeight="1">
      <c r="A39" s="47"/>
      <c r="B39" s="47"/>
      <c r="C39" s="47"/>
      <c r="D39" s="41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85"/>
    </row>
    <row r="40" spans="1:16" s="44" customFormat="1" ht="27" customHeight="1">
      <c r="A40" s="47"/>
      <c r="B40" s="47"/>
      <c r="C40" s="47"/>
      <c r="D40" s="41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85"/>
    </row>
    <row r="41" spans="4:16" ht="18" customHeight="1">
      <c r="D41" s="87" t="s">
        <v>56</v>
      </c>
      <c r="E41" s="87"/>
      <c r="F41" s="64"/>
      <c r="G41" s="64"/>
      <c r="H41" s="64"/>
      <c r="I41" s="92" t="s">
        <v>57</v>
      </c>
      <c r="J41" s="92"/>
      <c r="K41" s="92"/>
      <c r="L41" s="92"/>
      <c r="M41" s="64"/>
      <c r="N41" s="64"/>
      <c r="O41" s="64"/>
      <c r="P41" s="64"/>
    </row>
    <row r="42" spans="2:18" ht="15" customHeight="1">
      <c r="B42" s="2"/>
      <c r="D42" s="87"/>
      <c r="E42" s="87"/>
      <c r="F42" s="65"/>
      <c r="G42" s="65"/>
      <c r="H42" s="65"/>
      <c r="I42" s="13"/>
      <c r="J42" s="65"/>
      <c r="K42" s="66"/>
      <c r="L42" s="65"/>
      <c r="M42" s="65"/>
      <c r="N42" s="65"/>
      <c r="O42" s="65"/>
      <c r="P42" s="65"/>
      <c r="R42" s="54"/>
    </row>
    <row r="43" spans="4:16" ht="12.75">
      <c r="D43" s="87"/>
      <c r="E43" s="87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5" spans="1:16" ht="12.75">
      <c r="A45" s="3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12" ht="12.75">
      <c r="A46" s="3"/>
      <c r="L46" s="12"/>
    </row>
    <row r="47" ht="12.75">
      <c r="A47" s="3"/>
    </row>
    <row r="48" ht="12.75">
      <c r="A48" s="3"/>
    </row>
    <row r="72" spans="3:7" ht="12.75">
      <c r="C72" s="80"/>
      <c r="D72" s="80"/>
      <c r="E72" s="80"/>
      <c r="F72" s="80"/>
      <c r="G72" s="80"/>
    </row>
    <row r="73" spans="3:7" ht="12.75">
      <c r="C73" s="80"/>
      <c r="D73" s="81"/>
      <c r="E73" s="81"/>
      <c r="F73" s="82"/>
      <c r="G73" s="83"/>
    </row>
  </sheetData>
  <sheetProtection/>
  <mergeCells count="26">
    <mergeCell ref="A5:P5"/>
    <mergeCell ref="A6:P6"/>
    <mergeCell ref="A10:A13"/>
    <mergeCell ref="B10:B13"/>
    <mergeCell ref="C10:C13"/>
    <mergeCell ref="P10:P13"/>
    <mergeCell ref="M12:M13"/>
    <mergeCell ref="G12:G13"/>
    <mergeCell ref="J10:O10"/>
    <mergeCell ref="N12:N13"/>
    <mergeCell ref="O11:O13"/>
    <mergeCell ref="H12:H13"/>
    <mergeCell ref="I11:I13"/>
    <mergeCell ref="L11:L13"/>
    <mergeCell ref="M11:N11"/>
    <mergeCell ref="K11:K13"/>
    <mergeCell ref="D41:E43"/>
    <mergeCell ref="B8:C8"/>
    <mergeCell ref="B9:C9"/>
    <mergeCell ref="F11:F13"/>
    <mergeCell ref="G11:H11"/>
    <mergeCell ref="D10:D13"/>
    <mergeCell ref="E10:I10"/>
    <mergeCell ref="E11:E13"/>
    <mergeCell ref="I41:L41"/>
    <mergeCell ref="J11:J13"/>
  </mergeCells>
  <printOptions/>
  <pageMargins left="0.1968503937007874" right="0.1968503937007874" top="0.3937007874015748" bottom="0.1968503937007874" header="0" footer="0"/>
  <pageSetup fitToHeight="500" horizontalDpi="600" verticalDpi="600" orientation="landscape" paperSize="9" scale="55" r:id="rId1"/>
  <headerFooter differentFirst="1" alignWithMargins="0">
    <oddHeader>&amp;RПродовження додатка 3.1</oddHeader>
  </headerFooter>
  <rowBreaks count="1" manualBreakCount="1">
    <brk id="3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 бухгалтер</dc:creator>
  <cp:keywords/>
  <dc:description/>
  <cp:lastModifiedBy>Admin_PC</cp:lastModifiedBy>
  <cp:lastPrinted>2020-04-28T06:51:46Z</cp:lastPrinted>
  <dcterms:created xsi:type="dcterms:W3CDTF">2016-12-26T13:46:38Z</dcterms:created>
  <dcterms:modified xsi:type="dcterms:W3CDTF">2020-04-28T08:37:15Z</dcterms:modified>
  <cp:category/>
  <cp:version/>
  <cp:contentType/>
  <cp:contentStatus/>
</cp:coreProperties>
</file>