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0" i="1"/>
  <c r="D14"/>
  <c r="D13"/>
  <c r="D19"/>
  <c r="D11"/>
  <c r="F8" l="1"/>
  <c r="G17"/>
  <c r="G16"/>
  <c r="G15"/>
  <c r="G12"/>
  <c r="G11"/>
  <c r="G8"/>
  <c r="G19"/>
  <c r="G10"/>
  <c r="G9"/>
  <c r="G13"/>
  <c r="G14"/>
  <c r="G18"/>
  <c r="F9"/>
  <c r="F10"/>
  <c r="F11"/>
  <c r="F12"/>
  <c r="F13"/>
  <c r="F14"/>
  <c r="F15"/>
  <c r="F16"/>
  <c r="F17"/>
  <c r="F18"/>
  <c r="F19"/>
  <c r="D20" l="1"/>
  <c r="C20"/>
  <c r="E20"/>
  <c r="F20" l="1"/>
</calcChain>
</file>

<file path=xl/sharedStrings.xml><?xml version="1.0" encoding="utf-8"?>
<sst xmlns="http://schemas.openxmlformats.org/spreadsheetml/2006/main" count="24" uniqueCount="24">
  <si>
    <t>№п/п</t>
  </si>
  <si>
    <t>Всього</t>
  </si>
  <si>
    <t>Найменування закладу</t>
  </si>
  <si>
    <t>тис. грн.</t>
  </si>
  <si>
    <t>(загальний фонд )</t>
  </si>
  <si>
    <t>Баштанський ОЗ ЗСО №1</t>
  </si>
  <si>
    <t>Баштанський ОЗ ЗСО №2</t>
  </si>
  <si>
    <t>Баштанська гімназія</t>
  </si>
  <si>
    <t>Добренська ЗОШ</t>
  </si>
  <si>
    <t>Новоєгорівська ЗОШ</t>
  </si>
  <si>
    <t>Плющівська ЗОШ</t>
  </si>
  <si>
    <t>Христофорівська ЗОШ</t>
  </si>
  <si>
    <t>Явкинська ЗОШ</t>
  </si>
  <si>
    <t>Новоіванівська філія</t>
  </si>
  <si>
    <t>Новопавлівська філія</t>
  </si>
  <si>
    <t>Новосергіївська філія</t>
  </si>
  <si>
    <t>Пісківська  філія</t>
  </si>
  <si>
    <t xml:space="preserve">Середньорічна кількість учнів </t>
  </si>
  <si>
    <t>Аналіз використання бюджетних коштів на утримання 1 учня  в  загальноосвітніх навчальних закладах                        у   січні - березні 2020 року</t>
  </si>
  <si>
    <t>Обсяг витрат у  січні - березні 2020 року</t>
  </si>
  <si>
    <t>Обсяг витрат (без додаткових коштів на покращення матеіально - технічної бази) у  січні - березні 2020 року</t>
  </si>
  <si>
    <t>Витрати на 1 учня у  січні - березні 2020 року</t>
  </si>
  <si>
    <t>Витрати на 1 учня у  січні - березні 2020 року (без додаткових коштів на покращення матеіально - технічної бази)</t>
  </si>
  <si>
    <t>Таблиця 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</si>
</sst>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1" fontId="5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05" zoomScaleNormal="100" zoomScaleSheetLayoutView="105" workbookViewId="0">
      <selection activeCell="F6" sqref="F6:F7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4" width="20.140625" customWidth="1"/>
    <col min="5" max="6" width="19.140625" customWidth="1"/>
    <col min="7" max="7" width="24" customWidth="1"/>
  </cols>
  <sheetData>
    <row r="1" spans="1:7" ht="27" customHeight="1">
      <c r="G1" s="2" t="s">
        <v>23</v>
      </c>
    </row>
    <row r="2" spans="1:7">
      <c r="A2" s="22" t="s">
        <v>18</v>
      </c>
      <c r="B2" s="22"/>
      <c r="C2" s="22"/>
      <c r="D2" s="22"/>
      <c r="E2" s="22"/>
      <c r="F2" s="22"/>
      <c r="G2" s="22"/>
    </row>
    <row r="3" spans="1:7" ht="27.75" customHeight="1">
      <c r="A3" s="22"/>
      <c r="B3" s="22"/>
      <c r="C3" s="22"/>
      <c r="D3" s="22"/>
      <c r="E3" s="22"/>
      <c r="F3" s="22"/>
      <c r="G3" s="22"/>
    </row>
    <row r="4" spans="1:7" ht="20.25" customHeight="1">
      <c r="A4" s="22" t="s">
        <v>4</v>
      </c>
      <c r="B4" s="22"/>
      <c r="C4" s="22"/>
      <c r="D4" s="22"/>
      <c r="E4" s="22"/>
      <c r="F4" s="22"/>
      <c r="G4" s="22"/>
    </row>
    <row r="5" spans="1:7" ht="16.5" customHeight="1" thickBot="1">
      <c r="G5" s="1" t="s">
        <v>3</v>
      </c>
    </row>
    <row r="6" spans="1:7" ht="18.75" customHeight="1">
      <c r="A6" s="16" t="s">
        <v>0</v>
      </c>
      <c r="B6" s="18" t="s">
        <v>2</v>
      </c>
      <c r="C6" s="18" t="s">
        <v>19</v>
      </c>
      <c r="D6" s="20" t="s">
        <v>20</v>
      </c>
      <c r="E6" s="23" t="s">
        <v>17</v>
      </c>
      <c r="F6" s="18" t="s">
        <v>21</v>
      </c>
      <c r="G6" s="20" t="s">
        <v>22</v>
      </c>
    </row>
    <row r="7" spans="1:7" ht="93" customHeight="1" thickBot="1">
      <c r="A7" s="17"/>
      <c r="B7" s="19"/>
      <c r="C7" s="19"/>
      <c r="D7" s="21"/>
      <c r="E7" s="24"/>
      <c r="F7" s="19"/>
      <c r="G7" s="21"/>
    </row>
    <row r="8" spans="1:7" ht="18.75">
      <c r="A8" s="4">
        <v>1</v>
      </c>
      <c r="B8" s="4" t="s">
        <v>5</v>
      </c>
      <c r="C8" s="8">
        <v>3881.2</v>
      </c>
      <c r="D8" s="8">
        <v>3881.2</v>
      </c>
      <c r="E8" s="9">
        <v>893</v>
      </c>
      <c r="F8" s="13">
        <f>C8/E8</f>
        <v>4.346248600223964</v>
      </c>
      <c r="G8" s="13">
        <f>D8/E8</f>
        <v>4.346248600223964</v>
      </c>
    </row>
    <row r="9" spans="1:7" ht="18.75">
      <c r="A9" s="5">
        <v>2</v>
      </c>
      <c r="B9" s="4" t="s">
        <v>6</v>
      </c>
      <c r="C9" s="10">
        <v>2201.5</v>
      </c>
      <c r="D9" s="10">
        <v>2201.5</v>
      </c>
      <c r="E9" s="11">
        <v>453</v>
      </c>
      <c r="F9" s="13">
        <f t="shared" ref="F9:F20" si="0">C9/E9</f>
        <v>4.8598233995584987</v>
      </c>
      <c r="G9" s="13">
        <f t="shared" ref="G9:G19" si="1">D9/E9</f>
        <v>4.8598233995584987</v>
      </c>
    </row>
    <row r="10" spans="1:7" ht="18.75">
      <c r="A10" s="5">
        <v>3</v>
      </c>
      <c r="B10" s="5" t="s">
        <v>7</v>
      </c>
      <c r="C10" s="10">
        <v>1403.6</v>
      </c>
      <c r="D10" s="10">
        <v>1403.6</v>
      </c>
      <c r="E10" s="11">
        <v>228</v>
      </c>
      <c r="F10" s="13">
        <f t="shared" si="0"/>
        <v>6.1561403508771928</v>
      </c>
      <c r="G10" s="13">
        <f t="shared" si="1"/>
        <v>6.1561403508771928</v>
      </c>
    </row>
    <row r="11" spans="1:7" ht="18.75">
      <c r="A11" s="5">
        <v>4</v>
      </c>
      <c r="B11" s="5" t="s">
        <v>8</v>
      </c>
      <c r="C11" s="10">
        <v>954.9</v>
      </c>
      <c r="D11" s="10">
        <f>954.9-17.4</f>
        <v>937.5</v>
      </c>
      <c r="E11" s="11">
        <v>144</v>
      </c>
      <c r="F11" s="13">
        <f t="shared" si="0"/>
        <v>6.6312499999999996</v>
      </c>
      <c r="G11" s="13">
        <f t="shared" si="1"/>
        <v>6.510416666666667</v>
      </c>
    </row>
    <row r="12" spans="1:7" ht="18.75">
      <c r="A12" s="5">
        <v>5</v>
      </c>
      <c r="B12" s="5" t="s">
        <v>9</v>
      </c>
      <c r="C12" s="10">
        <v>1015.1</v>
      </c>
      <c r="D12" s="10">
        <v>1015.1</v>
      </c>
      <c r="E12" s="11">
        <v>152</v>
      </c>
      <c r="F12" s="13">
        <f t="shared" si="0"/>
        <v>6.6782894736842104</v>
      </c>
      <c r="G12" s="13">
        <f t="shared" si="1"/>
        <v>6.6782894736842104</v>
      </c>
    </row>
    <row r="13" spans="1:7" ht="18.75">
      <c r="A13" s="5">
        <v>6</v>
      </c>
      <c r="B13" s="5" t="s">
        <v>10</v>
      </c>
      <c r="C13" s="10">
        <v>1136.8</v>
      </c>
      <c r="D13" s="10">
        <f>1136.8-41.2</f>
        <v>1095.5999999999999</v>
      </c>
      <c r="E13" s="11">
        <v>161</v>
      </c>
      <c r="F13" s="13">
        <f t="shared" si="0"/>
        <v>7.0608695652173914</v>
      </c>
      <c r="G13" s="13">
        <f t="shared" si="1"/>
        <v>6.8049689440993779</v>
      </c>
    </row>
    <row r="14" spans="1:7" ht="18.75">
      <c r="A14" s="5">
        <v>7</v>
      </c>
      <c r="B14" s="5" t="s">
        <v>11</v>
      </c>
      <c r="C14" s="10">
        <v>1121.8</v>
      </c>
      <c r="D14" s="10">
        <f>1121.8-18.9</f>
        <v>1102.8999999999999</v>
      </c>
      <c r="E14" s="11">
        <v>86</v>
      </c>
      <c r="F14" s="13">
        <f t="shared" si="0"/>
        <v>13.044186046511628</v>
      </c>
      <c r="G14" s="13">
        <f t="shared" si="1"/>
        <v>12.824418604651161</v>
      </c>
    </row>
    <row r="15" spans="1:7" ht="18.75">
      <c r="A15" s="5">
        <v>8</v>
      </c>
      <c r="B15" s="5" t="s">
        <v>12</v>
      </c>
      <c r="C15" s="10">
        <v>975.1</v>
      </c>
      <c r="D15" s="10">
        <v>975.1</v>
      </c>
      <c r="E15" s="11">
        <v>116</v>
      </c>
      <c r="F15" s="13">
        <f t="shared" si="0"/>
        <v>8.4060344827586206</v>
      </c>
      <c r="G15" s="13">
        <f t="shared" si="1"/>
        <v>8.4060344827586206</v>
      </c>
    </row>
    <row r="16" spans="1:7" ht="18.75">
      <c r="A16" s="5">
        <v>9</v>
      </c>
      <c r="B16" s="5" t="s">
        <v>13</v>
      </c>
      <c r="C16" s="10">
        <v>578.70000000000005</v>
      </c>
      <c r="D16" s="10">
        <v>578.70000000000005</v>
      </c>
      <c r="E16" s="11">
        <v>41</v>
      </c>
      <c r="F16" s="13">
        <f t="shared" si="0"/>
        <v>14.114634146341464</v>
      </c>
      <c r="G16" s="13">
        <f t="shared" si="1"/>
        <v>14.114634146341464</v>
      </c>
    </row>
    <row r="17" spans="1:7" ht="18.75">
      <c r="A17" s="5">
        <v>10</v>
      </c>
      <c r="B17" s="5" t="s">
        <v>14</v>
      </c>
      <c r="C17" s="10">
        <v>817.8</v>
      </c>
      <c r="D17" s="10">
        <v>817.8</v>
      </c>
      <c r="E17" s="11">
        <v>62</v>
      </c>
      <c r="F17" s="13">
        <f t="shared" si="0"/>
        <v>13.19032258064516</v>
      </c>
      <c r="G17" s="13">
        <f t="shared" si="1"/>
        <v>13.19032258064516</v>
      </c>
    </row>
    <row r="18" spans="1:7" ht="18.75">
      <c r="A18" s="5">
        <v>11</v>
      </c>
      <c r="B18" s="5" t="s">
        <v>15</v>
      </c>
      <c r="C18" s="10">
        <v>485.1</v>
      </c>
      <c r="D18" s="10">
        <v>485.1</v>
      </c>
      <c r="E18" s="11">
        <v>39</v>
      </c>
      <c r="F18" s="13">
        <f t="shared" si="0"/>
        <v>12.438461538461539</v>
      </c>
      <c r="G18" s="13">
        <f t="shared" si="1"/>
        <v>12.438461538461539</v>
      </c>
    </row>
    <row r="19" spans="1:7" ht="18.75">
      <c r="A19" s="5">
        <v>12</v>
      </c>
      <c r="B19" s="5" t="s">
        <v>16</v>
      </c>
      <c r="C19" s="10">
        <v>944.3</v>
      </c>
      <c r="D19" s="10">
        <f>944.3-37.2</f>
        <v>907.09999999999991</v>
      </c>
      <c r="E19" s="11">
        <v>77</v>
      </c>
      <c r="F19" s="13">
        <f t="shared" si="0"/>
        <v>12.263636363636364</v>
      </c>
      <c r="G19" s="13">
        <f t="shared" si="1"/>
        <v>11.78051948051948</v>
      </c>
    </row>
    <row r="20" spans="1:7" ht="24.75" customHeight="1">
      <c r="A20" s="6"/>
      <c r="B20" s="7" t="s">
        <v>1</v>
      </c>
      <c r="C20" s="12">
        <f>C8+C9+C10+C11+C12+C13+C14+C15+C16+C17+C18+C19</f>
        <v>15515.899999999998</v>
      </c>
      <c r="D20" s="12">
        <f>D8+D9+D10+D11+D12+D13+D14+D15+D16+D17+D18+D19</f>
        <v>15401.2</v>
      </c>
      <c r="E20" s="15">
        <f t="shared" ref="E20" si="2">E8+E9+E10+E11+E12+E13+E14+E15+E16+E17+E18+E19</f>
        <v>2452</v>
      </c>
      <c r="F20" s="14">
        <f t="shared" si="0"/>
        <v>6.3278548123980416</v>
      </c>
      <c r="G20" s="14">
        <f>D20/E20</f>
        <v>6.2810766721044047</v>
      </c>
    </row>
    <row r="21" spans="1:7" ht="20.25" customHeight="1"/>
    <row r="23" spans="1:7">
      <c r="C23" s="3"/>
      <c r="D23" s="3"/>
    </row>
  </sheetData>
  <mergeCells count="9">
    <mergeCell ref="A6:A7"/>
    <mergeCell ref="B6:B7"/>
    <mergeCell ref="G6:G7"/>
    <mergeCell ref="A2:G3"/>
    <mergeCell ref="C6:C7"/>
    <mergeCell ref="E6:E7"/>
    <mergeCell ref="A4:G4"/>
    <mergeCell ref="D6:D7"/>
    <mergeCell ref="F6:F7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2020-04-28T10:25:03Z</cp:lastPrinted>
  <dcterms:created xsi:type="dcterms:W3CDTF">2017-12-18T09:33:34Z</dcterms:created>
  <dcterms:modified xsi:type="dcterms:W3CDTF">2020-04-28T10:26:31Z</dcterms:modified>
</cp:coreProperties>
</file>