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0400" windowHeight="7995"/>
  </bookViews>
  <sheets>
    <sheet name="05.22 (2)" sheetId="2" r:id="rId1"/>
  </sheets>
  <definedNames>
    <definedName name="_GoBack" localSheetId="0">'05.22 (2)'!$E$84</definedName>
    <definedName name="_xlnm.Print_Area" localSheetId="0">'05.22 (2)'!$A$1:$O$82</definedName>
  </definedNames>
  <calcPr calcId="145621"/>
</workbook>
</file>

<file path=xl/calcChain.xml><?xml version="1.0" encoding="utf-8"?>
<calcChain xmlns="http://schemas.openxmlformats.org/spreadsheetml/2006/main">
  <c r="D71" i="2" l="1"/>
  <c r="E71" i="2"/>
  <c r="F71" i="2"/>
  <c r="G71" i="2"/>
  <c r="H71" i="2"/>
  <c r="I71" i="2"/>
  <c r="J71" i="2"/>
  <c r="K71" i="2"/>
  <c r="L71" i="2"/>
  <c r="M71" i="2"/>
  <c r="N71" i="2"/>
  <c r="O71" i="2"/>
  <c r="C70" i="2"/>
  <c r="D69" i="2"/>
  <c r="E69" i="2"/>
  <c r="F69" i="2"/>
  <c r="G69" i="2"/>
  <c r="H69" i="2"/>
  <c r="I69" i="2"/>
  <c r="J69" i="2"/>
  <c r="K69" i="2"/>
  <c r="L69" i="2"/>
  <c r="M69" i="2"/>
  <c r="N69" i="2"/>
  <c r="O69" i="2"/>
  <c r="C68" i="2"/>
  <c r="D67" i="2"/>
  <c r="E67" i="2"/>
  <c r="F67" i="2"/>
  <c r="G67" i="2"/>
  <c r="H67" i="2"/>
  <c r="I67" i="2"/>
  <c r="J67" i="2"/>
  <c r="K67" i="2"/>
  <c r="L67" i="2"/>
  <c r="M67" i="2"/>
  <c r="N67" i="2"/>
  <c r="O67" i="2"/>
  <c r="C65" i="2"/>
  <c r="C66" i="2"/>
  <c r="C67" i="2" s="1"/>
  <c r="C64" i="2"/>
  <c r="D62" i="2"/>
  <c r="E62" i="2"/>
  <c r="F62" i="2"/>
  <c r="G62" i="2"/>
  <c r="H62" i="2"/>
  <c r="I62" i="2"/>
  <c r="J62" i="2"/>
  <c r="K62" i="2"/>
  <c r="L62" i="2"/>
  <c r="M62" i="2"/>
  <c r="N62" i="2"/>
  <c r="O62" i="2"/>
  <c r="C61" i="2"/>
  <c r="C60" i="2"/>
  <c r="C62" i="2" s="1"/>
  <c r="D58" i="2"/>
  <c r="E58" i="2"/>
  <c r="F58" i="2"/>
  <c r="G58" i="2"/>
  <c r="H58" i="2"/>
  <c r="I58" i="2"/>
  <c r="J58" i="2"/>
  <c r="K58" i="2"/>
  <c r="L58" i="2"/>
  <c r="M58" i="2"/>
  <c r="N58" i="2"/>
  <c r="O58" i="2"/>
  <c r="C57" i="2"/>
  <c r="C56" i="2"/>
  <c r="C58" i="2" s="1"/>
  <c r="D54" i="2"/>
  <c r="E54" i="2"/>
  <c r="F54" i="2"/>
  <c r="G54" i="2"/>
  <c r="H54" i="2"/>
  <c r="I54" i="2"/>
  <c r="J54" i="2"/>
  <c r="K54" i="2"/>
  <c r="L54" i="2"/>
  <c r="M54" i="2"/>
  <c r="N54" i="2"/>
  <c r="O54" i="2"/>
  <c r="C42" i="2"/>
  <c r="C43" i="2"/>
  <c r="C54" i="2" s="1"/>
  <c r="C44" i="2"/>
  <c r="C46" i="2"/>
  <c r="C47" i="2"/>
  <c r="C48" i="2"/>
  <c r="C50" i="2"/>
  <c r="C51" i="2"/>
  <c r="C52" i="2"/>
  <c r="C53" i="2"/>
  <c r="C41" i="2"/>
  <c r="D39" i="2"/>
  <c r="E39" i="2"/>
  <c r="F39" i="2"/>
  <c r="G39" i="2"/>
  <c r="H39" i="2"/>
  <c r="I39" i="2"/>
  <c r="J39" i="2"/>
  <c r="K39" i="2"/>
  <c r="L39" i="2"/>
  <c r="M39" i="2"/>
  <c r="N39" i="2"/>
  <c r="O39" i="2"/>
  <c r="C35" i="2"/>
  <c r="C36" i="2"/>
  <c r="C39" i="2" s="1"/>
  <c r="C37" i="2"/>
  <c r="C38" i="2"/>
  <c r="C34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2" i="2"/>
  <c r="D32" i="2"/>
  <c r="D72" i="2" s="1"/>
  <c r="E32" i="2"/>
  <c r="E72" i="2" s="1"/>
  <c r="F32" i="2"/>
  <c r="F72" i="2" s="1"/>
  <c r="G32" i="2"/>
  <c r="G72" i="2" s="1"/>
  <c r="H32" i="2"/>
  <c r="H72" i="2" s="1"/>
  <c r="I32" i="2"/>
  <c r="I72" i="2" s="1"/>
  <c r="J32" i="2"/>
  <c r="J72" i="2" s="1"/>
  <c r="K32" i="2"/>
  <c r="K72" i="2" s="1"/>
  <c r="L32" i="2"/>
  <c r="L72" i="2" s="1"/>
  <c r="M32" i="2"/>
  <c r="M72" i="2" s="1"/>
  <c r="N32" i="2"/>
  <c r="N72" i="2" s="1"/>
  <c r="O32" i="2"/>
  <c r="O72" i="2" s="1"/>
  <c r="C69" i="2"/>
  <c r="C71" i="2"/>
  <c r="C32" i="2" l="1"/>
  <c r="C72" i="2" s="1"/>
</calcChain>
</file>

<file path=xl/sharedStrings.xml><?xml version="1.0" encoding="utf-8"?>
<sst xmlns="http://schemas.openxmlformats.org/spreadsheetml/2006/main" count="121" uniqueCount="112">
  <si>
    <t>ЗАТВЕРДЖЕНО</t>
  </si>
  <si>
    <t>Додаток 2</t>
  </si>
  <si>
    <t>№</t>
  </si>
  <si>
    <t>Заходи</t>
  </si>
  <si>
    <t>Обсяг фінансування всього, тис. грн.</t>
  </si>
  <si>
    <t>Прогнозні обсяги фінансування по роках, тис.грн.</t>
  </si>
  <si>
    <t>Державний  бюджет</t>
  </si>
  <si>
    <t>Місцевий  бюджет</t>
  </si>
  <si>
    <t>Інші джерела</t>
  </si>
  <si>
    <t>1.1.</t>
  </si>
  <si>
    <t>Благоустрій території міста та сіл громади (виконання робіт з благоустрою)</t>
  </si>
  <si>
    <t>1.2.</t>
  </si>
  <si>
    <t>Придбання техніки та обладнання, оновлення контейнерного парку:</t>
  </si>
  <si>
    <t>-Установка ямкового ремонту УЯР</t>
  </si>
  <si>
    <t>-Дорожній каток</t>
  </si>
  <si>
    <t>- Фріза дорожня навісна</t>
  </si>
  <si>
    <t>- Самоскид (2 шт.)</t>
  </si>
  <si>
    <t>-Пісокрозкидаюче обладнання (2 шт.)</t>
  </si>
  <si>
    <t>-Асфальтоукладач</t>
  </si>
  <si>
    <t>1.3.</t>
  </si>
  <si>
    <t>Встановлення дитячих майданчиків в місті та селах громади</t>
  </si>
  <si>
    <t>1.4</t>
  </si>
  <si>
    <t xml:space="preserve">Встановлення спортивних майданчиків в місті та селах громади  </t>
  </si>
  <si>
    <t>1.5</t>
  </si>
  <si>
    <t>Ліквідація стихійних звалищ</t>
  </si>
  <si>
    <t>1.6</t>
  </si>
  <si>
    <t>Організація громадських робіт</t>
  </si>
  <si>
    <t>1.7</t>
  </si>
  <si>
    <t>1.8</t>
  </si>
  <si>
    <t>1.9</t>
  </si>
  <si>
    <t>1.10</t>
  </si>
  <si>
    <t>1.11</t>
  </si>
  <si>
    <t>Поповнення статутного фонду комунальних підприємств</t>
  </si>
  <si>
    <t>1.12</t>
  </si>
  <si>
    <t>Технічне обслуговування обєктів благоустрою (камер відеоспостереження)</t>
  </si>
  <si>
    <t>Всього по п.1.</t>
  </si>
  <si>
    <t>2.1</t>
  </si>
  <si>
    <t>Поточний ремонт вуличного освітлення населених пунктах громади (технічне обслуговування)</t>
  </si>
  <si>
    <t>2.2</t>
  </si>
  <si>
    <t>2.3</t>
  </si>
  <si>
    <t>2.4</t>
  </si>
  <si>
    <t>Оплата комунальних послуг (за електроенергію по вуличному освітленню)</t>
  </si>
  <si>
    <t xml:space="preserve">Оплата за послуи, що надаються АТ "Миколаївобленерго" </t>
  </si>
  <si>
    <t>Встановлення приладів дистанційної передачі даних комерційних вузлів обліку газу</t>
  </si>
  <si>
    <t>Всього по п.2.</t>
  </si>
  <si>
    <t>3.1</t>
  </si>
  <si>
    <t>Придбання та встановлення автобусних зупинок</t>
  </si>
  <si>
    <t>3.2</t>
  </si>
  <si>
    <t>Будівництво автостоянок</t>
  </si>
  <si>
    <t>3.3</t>
  </si>
  <si>
    <t>Встановлення примусових засобів обмеження швидкості біля ДНЗ та ЗОШ</t>
  </si>
  <si>
    <t>3.4</t>
  </si>
  <si>
    <t>Встановлення, заміна дорожніх знаків</t>
  </si>
  <si>
    <t>3.6</t>
  </si>
  <si>
    <t>-Розробка  проектно-кошторисної документації на капітальний ремонт доріг</t>
  </si>
  <si>
    <t>3.7</t>
  </si>
  <si>
    <t>Будівництво, реконструкція  та ремонт тротуарів комунальної власності</t>
  </si>
  <si>
    <t>-Розробка  проектно-кошторисної документації на капітальний ремонт тротуарів.</t>
  </si>
  <si>
    <t xml:space="preserve">-Поточний ремонт  покриття  тротуарів . </t>
  </si>
  <si>
    <t>-Капітальний ремонт  покриття  тротуарів.</t>
  </si>
  <si>
    <t>-Нове будівництво  тротуарів.</t>
  </si>
  <si>
    <t>Всього по п.3.</t>
  </si>
  <si>
    <t>4.3</t>
  </si>
  <si>
    <t>Будівництво системи водовідведення поверхневих вод між вул.Свободи та Горького у м.Баштанка</t>
  </si>
  <si>
    <t>4.4</t>
  </si>
  <si>
    <t>Всього по п.4.</t>
  </si>
  <si>
    <t>6.1</t>
  </si>
  <si>
    <t>6.2</t>
  </si>
  <si>
    <t>6.3</t>
  </si>
  <si>
    <t>Будівництво приміщення ЦНАПу  Баштанської об'єднаної територіальної громади, створення умов для надання якісних адміністративних послуг населенню по вулиці Баштанської Республіки (Героїв Небесної Сотні 12 м.Баштанка Миколаївської області, всього</t>
  </si>
  <si>
    <t>Впровадження іноваційної моделі поводження з твердими побутовими відходами у малому місті, реконструкція полігону твердих побутових відходів (виготовлення проектно-кошторисної документації)</t>
  </si>
  <si>
    <t>7.</t>
  </si>
  <si>
    <t>Фінансова допомога на погашення заборгованості комунальних підприємств для погашення його зобов’язань перед кредиторами, включаючи зобов’язання щодо сплати податків, зборів, заборгованості по заробітній платі</t>
  </si>
  <si>
    <t>Фінансова підтримка на погашення заборгованості комунального підприємства «Добробут» з виплати заробітної плати та погашення зобов’язань щодо сплати податків та зборів</t>
  </si>
  <si>
    <t>Поповнення статутного фонду комунальних підприємств (придбання пожежних гідрантів)</t>
  </si>
  <si>
    <t>Укладання цивільно-правової угоди з особою, відповідальною за документацію з питань будівництва, реконструкції, розширення, добудови, реставрації та ремонтів об’єктів комунальної власності</t>
  </si>
  <si>
    <t>Всього</t>
  </si>
  <si>
    <t>Фінансова підтримка комунальному підприємству "Добробут" на придбання паливо-мастильних матеріалів, запасних частин, інше для стабільної роботи підприємства</t>
  </si>
  <si>
    <t>Першочергові заходи з технічного переоснащення житлово-комунального господарства на період 2023 - 2028 років</t>
  </si>
  <si>
    <t>Заплановані обсяги фінансування у 2023 р., тис.грн.</t>
  </si>
  <si>
    <t>2024 рік</t>
  </si>
  <si>
    <t>2025 рік</t>
  </si>
  <si>
    <t>2026-2028 рік</t>
  </si>
  <si>
    <t xml:space="preserve">Придбання та встановлення паркових лавок та урн для сміття </t>
  </si>
  <si>
    <t>Проведення оцінки майна комунальної власності, виготовлення технічної документації, тощо</t>
  </si>
  <si>
    <t>Реконструкція міського кладовища</t>
  </si>
  <si>
    <t xml:space="preserve">Капітальний ремонт (Мо-дернізація) вуличного освітлення із застосуванням енергозберігаючих (світодіодних) світильників. </t>
  </si>
  <si>
    <t>2.5</t>
  </si>
  <si>
    <t>Придбання камер відеоспостереження</t>
  </si>
  <si>
    <t>Поточний ремонт асфальтобетонного покриття  вулиць комунальної власності</t>
  </si>
  <si>
    <t>Капітальний ремонт та реконструкція асфальтобетонного покриття  вулиць</t>
  </si>
  <si>
    <t>Будівництво, реконструкція  та поточний ремонт доріг комунальної власності:</t>
  </si>
  <si>
    <t>Розробка (коригування) проєктно-кошторисної документації по влаштуванню каналізаційної мережі по вулиці Квітнева в місті Баштанка</t>
  </si>
  <si>
    <t>Рециклер асфальтобетону                                                                                                                                                                                                                                          (міні асфальтний завод)</t>
  </si>
  <si>
    <t>Вібропрес для виготовлення тротуарної плитки цегли й шлакоблоку, бордюру</t>
  </si>
  <si>
    <t>1. Благоустрій  міста та сіл Баштанської ТГ</t>
  </si>
  <si>
    <t>2. Енергозбереження</t>
  </si>
  <si>
    <t>3. Розвиток вулично-дорожньої мережі</t>
  </si>
  <si>
    <t>4. Природоохоронні заходи та охорона навколишнього середовища</t>
  </si>
  <si>
    <t>5. Реалізація інвестиційних проектів</t>
  </si>
  <si>
    <t>5.1</t>
  </si>
  <si>
    <t>5.2</t>
  </si>
  <si>
    <t>Всього по п.5</t>
  </si>
  <si>
    <t xml:space="preserve"> 6. Фінансова підтримка  комунальних підприємств</t>
  </si>
  <si>
    <t>Всього по п.6</t>
  </si>
  <si>
    <t>Всього по п.7</t>
  </si>
  <si>
    <t xml:space="preserve">8. </t>
  </si>
  <si>
    <t>Всього по п.8</t>
  </si>
  <si>
    <t xml:space="preserve">Заступник міського голови з питань
діяльності виконавчих органів  ради                           
</t>
  </si>
  <si>
    <t xml:space="preserve">Олександр ВАСИЛЬЄВ </t>
  </si>
  <si>
    <t>від 20.12.2022  №3</t>
  </si>
  <si>
    <t>Рішення Баштанської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</si>
</sst>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/>
    <xf numFmtId="0" fontId="0" fillId="2" borderId="0" xfId="0" applyFont="1" applyFill="1"/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0" fillId="0" borderId="0" xfId="0" applyNumberFormat="1" applyFont="1"/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0" fillId="5" borderId="0" xfId="0" applyFont="1" applyFill="1"/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2" fillId="0" borderId="2" xfId="0" applyFont="1" applyFill="1" applyBorder="1" applyAlignment="1">
      <alignment horizontal="center" vertical="center" textRotation="90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Fill="1"/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2" fontId="0" fillId="0" borderId="0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abSelected="1" view="pageBreakPreview" zoomScale="85" zoomScaleNormal="100" zoomScaleSheetLayoutView="85" workbookViewId="0">
      <selection activeCell="L2" sqref="L2:O2"/>
    </sheetView>
  </sheetViews>
  <sheetFormatPr defaultRowHeight="15.75" x14ac:dyDescent="0.25"/>
  <cols>
    <col min="1" max="1" width="6.75" style="1" customWidth="1"/>
    <col min="2" max="2" width="28" style="39" customWidth="1"/>
    <col min="3" max="3" width="12.25" style="1" customWidth="1"/>
    <col min="4" max="4" width="9.375" style="34" bestFit="1" customWidth="1"/>
    <col min="5" max="5" width="10.625" style="32" customWidth="1"/>
    <col min="6" max="6" width="9.125" style="33" bestFit="1" customWidth="1"/>
    <col min="7" max="7" width="10" style="39" customWidth="1"/>
    <col min="8" max="8" width="9.25" style="39" bestFit="1" customWidth="1"/>
    <col min="9" max="9" width="10.125" style="39" customWidth="1"/>
    <col min="10" max="10" width="9.25" style="39" bestFit="1" customWidth="1"/>
    <col min="11" max="12" width="9.375" style="39" bestFit="1" customWidth="1"/>
    <col min="13" max="13" width="9.25" style="39" bestFit="1" customWidth="1"/>
    <col min="14" max="14" width="10.25" style="39" customWidth="1"/>
    <col min="15" max="15" width="9.125" style="39" bestFit="1" customWidth="1"/>
    <col min="16" max="16" width="9" style="39"/>
    <col min="17" max="17" width="9.25" style="1" bestFit="1" customWidth="1"/>
    <col min="18" max="16384" width="9" style="1"/>
  </cols>
  <sheetData>
    <row r="1" spans="1:18" x14ac:dyDescent="0.25">
      <c r="C1" s="2"/>
      <c r="D1" s="2"/>
      <c r="E1" s="2"/>
      <c r="F1" s="2"/>
      <c r="G1" s="2"/>
      <c r="L1" s="57" t="s">
        <v>0</v>
      </c>
      <c r="M1" s="58"/>
      <c r="N1" s="58"/>
      <c r="O1" s="58"/>
    </row>
    <row r="2" spans="1:18" x14ac:dyDescent="0.25">
      <c r="C2" s="2"/>
      <c r="D2" s="2"/>
      <c r="E2" s="2"/>
      <c r="F2" s="2"/>
      <c r="G2" s="2"/>
      <c r="L2" s="57" t="s">
        <v>111</v>
      </c>
      <c r="M2" s="58"/>
      <c r="N2" s="58"/>
      <c r="O2" s="58"/>
    </row>
    <row r="3" spans="1:18" x14ac:dyDescent="0.25">
      <c r="C3" s="2"/>
      <c r="D3" s="2"/>
      <c r="E3" s="2"/>
      <c r="F3" s="2"/>
      <c r="G3" s="2"/>
      <c r="L3" s="57" t="s">
        <v>110</v>
      </c>
      <c r="M3" s="58"/>
      <c r="N3" s="58"/>
      <c r="O3" s="58"/>
    </row>
    <row r="4" spans="1:18" x14ac:dyDescent="0.25">
      <c r="C4" s="2"/>
      <c r="D4" s="2"/>
      <c r="E4" s="2"/>
      <c r="F4" s="2"/>
      <c r="G4" s="2"/>
      <c r="L4" s="38"/>
    </row>
    <row r="5" spans="1:18" ht="18.75" x14ac:dyDescent="0.3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8" ht="18.75" x14ac:dyDescent="0.25">
      <c r="A6" s="60" t="s">
        <v>78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8" ht="29.25" customHeight="1" x14ac:dyDescent="0.25">
      <c r="A7" s="70" t="s">
        <v>2</v>
      </c>
      <c r="B7" s="70" t="s">
        <v>3</v>
      </c>
      <c r="C7" s="73" t="s">
        <v>4</v>
      </c>
      <c r="D7" s="76" t="s">
        <v>79</v>
      </c>
      <c r="E7" s="77"/>
      <c r="F7" s="77"/>
      <c r="G7" s="62" t="s">
        <v>5</v>
      </c>
      <c r="H7" s="62"/>
      <c r="I7" s="62"/>
      <c r="J7" s="62"/>
      <c r="K7" s="62"/>
      <c r="L7" s="62"/>
      <c r="M7" s="62"/>
      <c r="N7" s="62"/>
      <c r="O7" s="62"/>
    </row>
    <row r="8" spans="1:18" ht="26.25" customHeight="1" x14ac:dyDescent="0.25">
      <c r="A8" s="71"/>
      <c r="B8" s="71"/>
      <c r="C8" s="74"/>
      <c r="D8" s="78"/>
      <c r="E8" s="79"/>
      <c r="F8" s="79"/>
      <c r="G8" s="62" t="s">
        <v>80</v>
      </c>
      <c r="H8" s="62"/>
      <c r="I8" s="62"/>
      <c r="J8" s="62" t="s">
        <v>81</v>
      </c>
      <c r="K8" s="62"/>
      <c r="L8" s="62"/>
      <c r="M8" s="62" t="s">
        <v>82</v>
      </c>
      <c r="N8" s="62"/>
      <c r="O8" s="62"/>
    </row>
    <row r="9" spans="1:18" ht="86.25" customHeight="1" x14ac:dyDescent="0.25">
      <c r="A9" s="72"/>
      <c r="B9" s="72"/>
      <c r="C9" s="75"/>
      <c r="D9" s="40" t="s">
        <v>6</v>
      </c>
      <c r="E9" s="40" t="s">
        <v>7</v>
      </c>
      <c r="F9" s="3" t="s">
        <v>8</v>
      </c>
      <c r="G9" s="4" t="s">
        <v>6</v>
      </c>
      <c r="H9" s="4" t="s">
        <v>7</v>
      </c>
      <c r="I9" s="4" t="s">
        <v>8</v>
      </c>
      <c r="J9" s="4" t="s">
        <v>6</v>
      </c>
      <c r="K9" s="4" t="s">
        <v>7</v>
      </c>
      <c r="L9" s="4" t="s">
        <v>8</v>
      </c>
      <c r="M9" s="4" t="s">
        <v>6</v>
      </c>
      <c r="N9" s="4" t="s">
        <v>7</v>
      </c>
      <c r="O9" s="4" t="s">
        <v>8</v>
      </c>
    </row>
    <row r="10" spans="1:18" x14ac:dyDescent="0.25">
      <c r="A10" s="37">
        <v>1</v>
      </c>
      <c r="B10" s="37">
        <v>2</v>
      </c>
      <c r="C10" s="37">
        <v>3</v>
      </c>
      <c r="D10" s="37">
        <v>4</v>
      </c>
      <c r="E10" s="37">
        <v>5</v>
      </c>
      <c r="F10" s="5">
        <v>6</v>
      </c>
      <c r="G10" s="37">
        <v>7</v>
      </c>
      <c r="H10" s="37">
        <v>8</v>
      </c>
      <c r="I10" s="37">
        <v>9</v>
      </c>
      <c r="J10" s="37">
        <v>10</v>
      </c>
      <c r="K10" s="37">
        <v>11</v>
      </c>
      <c r="L10" s="37">
        <v>12</v>
      </c>
      <c r="M10" s="37">
        <v>13</v>
      </c>
      <c r="N10" s="37">
        <v>14</v>
      </c>
      <c r="O10" s="37">
        <v>15</v>
      </c>
    </row>
    <row r="11" spans="1:18" ht="36" customHeight="1" x14ac:dyDescent="0.25">
      <c r="A11" s="63" t="s">
        <v>95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</row>
    <row r="12" spans="1:18" ht="47.25" x14ac:dyDescent="0.25">
      <c r="A12" s="8" t="s">
        <v>9</v>
      </c>
      <c r="B12" s="8" t="s">
        <v>10</v>
      </c>
      <c r="C12" s="56">
        <f>SUM(D12:O12)</f>
        <v>49000</v>
      </c>
      <c r="D12" s="42">
        <v>0</v>
      </c>
      <c r="E12" s="41">
        <v>7000</v>
      </c>
      <c r="F12" s="42">
        <v>500</v>
      </c>
      <c r="G12" s="41">
        <v>0</v>
      </c>
      <c r="H12" s="41">
        <v>7000</v>
      </c>
      <c r="I12" s="41">
        <v>500</v>
      </c>
      <c r="J12" s="41">
        <v>0</v>
      </c>
      <c r="K12" s="41">
        <v>8000</v>
      </c>
      <c r="L12" s="41">
        <v>500</v>
      </c>
      <c r="M12" s="41">
        <v>0</v>
      </c>
      <c r="N12" s="41">
        <v>24000</v>
      </c>
      <c r="O12" s="41">
        <v>1500</v>
      </c>
    </row>
    <row r="13" spans="1:18" ht="47.25" x14ac:dyDescent="0.25">
      <c r="A13" s="8" t="s">
        <v>11</v>
      </c>
      <c r="B13" s="8" t="s">
        <v>12</v>
      </c>
      <c r="C13" s="41"/>
      <c r="D13" s="7"/>
      <c r="E13" s="6"/>
      <c r="F13" s="7"/>
      <c r="G13" s="6"/>
      <c r="H13" s="6"/>
      <c r="I13" s="6"/>
      <c r="J13" s="6"/>
      <c r="K13" s="6"/>
      <c r="L13" s="6"/>
      <c r="M13" s="6"/>
      <c r="N13" s="6"/>
      <c r="O13" s="6"/>
      <c r="R13" s="9"/>
    </row>
    <row r="14" spans="1:18" ht="31.5" x14ac:dyDescent="0.25">
      <c r="A14" s="8"/>
      <c r="B14" s="8" t="s">
        <v>13</v>
      </c>
      <c r="C14" s="56">
        <f t="shared" ref="C14:C31" si="0">SUM(D14:O14)</f>
        <v>3200</v>
      </c>
      <c r="D14" s="7">
        <v>600</v>
      </c>
      <c r="E14" s="6">
        <v>1000</v>
      </c>
      <c r="F14" s="6">
        <v>1600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</row>
    <row r="15" spans="1:18" x14ac:dyDescent="0.25">
      <c r="A15" s="8"/>
      <c r="B15" s="8" t="s">
        <v>14</v>
      </c>
      <c r="C15" s="56">
        <f t="shared" si="0"/>
        <v>2200</v>
      </c>
      <c r="D15" s="7">
        <v>600</v>
      </c>
      <c r="E15" s="6">
        <v>1000</v>
      </c>
      <c r="F15" s="6">
        <v>600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8" ht="31.5" x14ac:dyDescent="0.25">
      <c r="A16" s="8"/>
      <c r="B16" s="8" t="s">
        <v>93</v>
      </c>
      <c r="C16" s="56">
        <f t="shared" si="0"/>
        <v>3000</v>
      </c>
      <c r="D16" s="7">
        <v>1000</v>
      </c>
      <c r="E16" s="6">
        <v>1000</v>
      </c>
      <c r="F16" s="6">
        <v>1000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9" ht="47.25" x14ac:dyDescent="0.25">
      <c r="A17" s="8"/>
      <c r="B17" s="8" t="s">
        <v>94</v>
      </c>
      <c r="C17" s="56">
        <f t="shared" si="0"/>
        <v>700</v>
      </c>
      <c r="D17" s="7">
        <v>200</v>
      </c>
      <c r="E17" s="7">
        <v>250</v>
      </c>
      <c r="F17" s="6">
        <v>250</v>
      </c>
      <c r="G17" s="6">
        <v>0</v>
      </c>
      <c r="H17" s="6">
        <v>0</v>
      </c>
      <c r="I17" s="6">
        <v>0</v>
      </c>
      <c r="J17" s="7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</row>
    <row r="18" spans="1:19" x14ac:dyDescent="0.25">
      <c r="A18" s="8"/>
      <c r="B18" s="8" t="s">
        <v>15</v>
      </c>
      <c r="C18" s="56">
        <f t="shared" si="0"/>
        <v>800</v>
      </c>
      <c r="D18" s="7">
        <v>300</v>
      </c>
      <c r="E18" s="6">
        <v>250</v>
      </c>
      <c r="F18" s="6">
        <v>250</v>
      </c>
      <c r="G18" s="6">
        <v>0</v>
      </c>
      <c r="H18" s="6">
        <v>0</v>
      </c>
      <c r="I18" s="6">
        <v>0</v>
      </c>
      <c r="J18" s="7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9" s="39" customFormat="1" x14ac:dyDescent="0.25">
      <c r="A19" s="10"/>
      <c r="B19" s="8" t="s">
        <v>16</v>
      </c>
      <c r="C19" s="56">
        <f t="shared" si="0"/>
        <v>6000</v>
      </c>
      <c r="D19" s="7">
        <v>1000</v>
      </c>
      <c r="E19" s="7">
        <v>2500</v>
      </c>
      <c r="F19" s="6">
        <v>2500</v>
      </c>
      <c r="G19" s="6">
        <v>0</v>
      </c>
      <c r="H19" s="6">
        <v>0</v>
      </c>
      <c r="I19" s="6">
        <v>0</v>
      </c>
      <c r="J19" s="7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Q19" s="1"/>
      <c r="R19" s="1"/>
      <c r="S19" s="1"/>
    </row>
    <row r="20" spans="1:19" s="39" customFormat="1" ht="31.5" x14ac:dyDescent="0.25">
      <c r="A20" s="10"/>
      <c r="B20" s="8" t="s">
        <v>17</v>
      </c>
      <c r="C20" s="56">
        <f t="shared" si="0"/>
        <v>950</v>
      </c>
      <c r="D20" s="7">
        <v>250</v>
      </c>
      <c r="E20" s="6">
        <v>350</v>
      </c>
      <c r="F20" s="6">
        <v>350</v>
      </c>
      <c r="G20" s="6">
        <v>0</v>
      </c>
      <c r="H20" s="6">
        <v>0</v>
      </c>
      <c r="I20" s="6">
        <v>0</v>
      </c>
      <c r="J20" s="7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Q20" s="1"/>
      <c r="R20" s="1"/>
      <c r="S20" s="1"/>
    </row>
    <row r="21" spans="1:19" s="39" customFormat="1" x14ac:dyDescent="0.25">
      <c r="A21" s="10"/>
      <c r="B21" s="8" t="s">
        <v>18</v>
      </c>
      <c r="C21" s="56">
        <f t="shared" si="0"/>
        <v>8000</v>
      </c>
      <c r="D21" s="7">
        <v>2000</v>
      </c>
      <c r="E21" s="6">
        <v>3000</v>
      </c>
      <c r="F21" s="6">
        <v>3000</v>
      </c>
      <c r="G21" s="6">
        <v>0</v>
      </c>
      <c r="H21" s="6">
        <v>0</v>
      </c>
      <c r="I21" s="6">
        <v>0</v>
      </c>
      <c r="J21" s="7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Q21" s="1"/>
      <c r="R21" s="1"/>
      <c r="S21" s="1"/>
    </row>
    <row r="22" spans="1:19" s="39" customFormat="1" ht="47.25" x14ac:dyDescent="0.25">
      <c r="A22" s="11" t="s">
        <v>19</v>
      </c>
      <c r="B22" s="8" t="s">
        <v>20</v>
      </c>
      <c r="C22" s="56">
        <f t="shared" si="0"/>
        <v>3600</v>
      </c>
      <c r="D22" s="12">
        <v>200</v>
      </c>
      <c r="E22" s="13">
        <v>450</v>
      </c>
      <c r="F22" s="12">
        <v>100</v>
      </c>
      <c r="G22" s="6">
        <v>200</v>
      </c>
      <c r="H22" s="6">
        <v>450</v>
      </c>
      <c r="I22" s="6">
        <v>100</v>
      </c>
      <c r="J22" s="6">
        <v>200</v>
      </c>
      <c r="K22" s="6">
        <v>400</v>
      </c>
      <c r="L22" s="6">
        <v>100</v>
      </c>
      <c r="M22" s="6">
        <v>400</v>
      </c>
      <c r="N22" s="6">
        <v>800</v>
      </c>
      <c r="O22" s="6">
        <v>200</v>
      </c>
      <c r="Q22" s="1"/>
      <c r="R22" s="1"/>
      <c r="S22" s="1"/>
    </row>
    <row r="23" spans="1:19" s="39" customFormat="1" ht="47.25" x14ac:dyDescent="0.25">
      <c r="A23" s="14" t="s">
        <v>21</v>
      </c>
      <c r="B23" s="8" t="s">
        <v>22</v>
      </c>
      <c r="C23" s="56">
        <f t="shared" si="0"/>
        <v>3700</v>
      </c>
      <c r="D23" s="7">
        <v>200</v>
      </c>
      <c r="E23" s="6">
        <v>450</v>
      </c>
      <c r="F23" s="7">
        <v>100</v>
      </c>
      <c r="G23" s="6">
        <v>200</v>
      </c>
      <c r="H23" s="6">
        <v>450</v>
      </c>
      <c r="I23" s="6">
        <v>100</v>
      </c>
      <c r="J23" s="6">
        <v>200</v>
      </c>
      <c r="K23" s="6">
        <v>500</v>
      </c>
      <c r="L23" s="6">
        <v>100</v>
      </c>
      <c r="M23" s="6">
        <v>400</v>
      </c>
      <c r="N23" s="6">
        <v>800</v>
      </c>
      <c r="O23" s="6">
        <v>200</v>
      </c>
      <c r="Q23" s="1"/>
      <c r="R23" s="1"/>
      <c r="S23" s="1"/>
    </row>
    <row r="24" spans="1:19" s="39" customFormat="1" x14ac:dyDescent="0.25">
      <c r="A24" s="14" t="s">
        <v>23</v>
      </c>
      <c r="B24" s="8" t="s">
        <v>24</v>
      </c>
      <c r="C24" s="56">
        <f t="shared" si="0"/>
        <v>900</v>
      </c>
      <c r="D24" s="7">
        <v>0</v>
      </c>
      <c r="E24" s="6">
        <v>100</v>
      </c>
      <c r="F24" s="7">
        <v>50</v>
      </c>
      <c r="G24" s="6">
        <v>0</v>
      </c>
      <c r="H24" s="6">
        <v>100</v>
      </c>
      <c r="I24" s="6">
        <v>50</v>
      </c>
      <c r="J24" s="6">
        <v>0</v>
      </c>
      <c r="K24" s="6">
        <v>100</v>
      </c>
      <c r="L24" s="6">
        <v>50</v>
      </c>
      <c r="M24" s="6">
        <v>0</v>
      </c>
      <c r="N24" s="6">
        <v>300</v>
      </c>
      <c r="O24" s="6">
        <v>150</v>
      </c>
      <c r="Q24" s="1"/>
      <c r="R24" s="1"/>
      <c r="S24" s="1"/>
    </row>
    <row r="25" spans="1:19" s="39" customFormat="1" x14ac:dyDescent="0.25">
      <c r="A25" s="14" t="s">
        <v>25</v>
      </c>
      <c r="B25" s="8" t="s">
        <v>26</v>
      </c>
      <c r="C25" s="56">
        <f t="shared" si="0"/>
        <v>2400</v>
      </c>
      <c r="D25" s="42">
        <v>100</v>
      </c>
      <c r="E25" s="41">
        <v>300</v>
      </c>
      <c r="F25" s="42">
        <v>0</v>
      </c>
      <c r="G25" s="41">
        <v>100</v>
      </c>
      <c r="H25" s="41">
        <v>300</v>
      </c>
      <c r="I25" s="41">
        <v>0</v>
      </c>
      <c r="J25" s="41">
        <v>100</v>
      </c>
      <c r="K25" s="41">
        <v>300</v>
      </c>
      <c r="L25" s="41">
        <v>0</v>
      </c>
      <c r="M25" s="41">
        <v>300</v>
      </c>
      <c r="N25" s="41">
        <v>900</v>
      </c>
      <c r="O25" s="41">
        <v>0</v>
      </c>
      <c r="Q25" s="1"/>
      <c r="R25" s="1"/>
      <c r="S25" s="1"/>
    </row>
    <row r="26" spans="1:19" s="39" customFormat="1" ht="49.5" customHeight="1" x14ac:dyDescent="0.25">
      <c r="A26" s="35" t="s">
        <v>27</v>
      </c>
      <c r="B26" s="15" t="s">
        <v>83</v>
      </c>
      <c r="C26" s="56">
        <f t="shared" si="0"/>
        <v>1600</v>
      </c>
      <c r="D26" s="12">
        <v>50</v>
      </c>
      <c r="E26" s="13">
        <v>200</v>
      </c>
      <c r="F26" s="12">
        <v>50</v>
      </c>
      <c r="G26" s="6">
        <v>50</v>
      </c>
      <c r="H26" s="6">
        <v>200</v>
      </c>
      <c r="I26" s="6">
        <v>50</v>
      </c>
      <c r="J26" s="6">
        <v>50</v>
      </c>
      <c r="K26" s="6">
        <v>200</v>
      </c>
      <c r="L26" s="6">
        <v>50</v>
      </c>
      <c r="M26" s="6">
        <v>50</v>
      </c>
      <c r="N26" s="6">
        <v>600</v>
      </c>
      <c r="O26" s="6">
        <v>50</v>
      </c>
      <c r="Q26" s="1"/>
      <c r="R26" s="1"/>
      <c r="S26" s="1"/>
    </row>
    <row r="27" spans="1:19" ht="63" x14ac:dyDescent="0.25">
      <c r="A27" s="43" t="s">
        <v>28</v>
      </c>
      <c r="B27" s="44" t="s">
        <v>84</v>
      </c>
      <c r="C27" s="56">
        <f t="shared" si="0"/>
        <v>360</v>
      </c>
      <c r="D27" s="42">
        <v>0</v>
      </c>
      <c r="E27" s="41">
        <v>60</v>
      </c>
      <c r="F27" s="42">
        <v>0</v>
      </c>
      <c r="G27" s="41">
        <v>0</v>
      </c>
      <c r="H27" s="41">
        <v>60</v>
      </c>
      <c r="I27" s="41">
        <v>0</v>
      </c>
      <c r="J27" s="41">
        <v>0</v>
      </c>
      <c r="K27" s="41">
        <v>60</v>
      </c>
      <c r="L27" s="41">
        <v>0</v>
      </c>
      <c r="M27" s="41">
        <v>0</v>
      </c>
      <c r="N27" s="41">
        <v>180</v>
      </c>
      <c r="O27" s="41">
        <v>0</v>
      </c>
    </row>
    <row r="28" spans="1:19" ht="31.5" x14ac:dyDescent="0.25">
      <c r="A28" s="43" t="s">
        <v>29</v>
      </c>
      <c r="B28" s="44" t="s">
        <v>85</v>
      </c>
      <c r="C28" s="56">
        <f t="shared" si="0"/>
        <v>8000</v>
      </c>
      <c r="D28" s="42">
        <v>500</v>
      </c>
      <c r="E28" s="41">
        <v>2000</v>
      </c>
      <c r="F28" s="42">
        <v>500</v>
      </c>
      <c r="G28" s="41">
        <v>500</v>
      </c>
      <c r="H28" s="41">
        <v>4000</v>
      </c>
      <c r="I28" s="41">
        <v>500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</row>
    <row r="29" spans="1:19" ht="31.5" x14ac:dyDescent="0.25">
      <c r="A29" s="14" t="s">
        <v>30</v>
      </c>
      <c r="B29" s="8" t="s">
        <v>32</v>
      </c>
      <c r="C29" s="56">
        <f t="shared" si="0"/>
        <v>4500</v>
      </c>
      <c r="D29" s="7">
        <v>0</v>
      </c>
      <c r="E29" s="6">
        <v>1500</v>
      </c>
      <c r="F29" s="7">
        <v>0</v>
      </c>
      <c r="G29" s="6">
        <v>0</v>
      </c>
      <c r="H29" s="6">
        <v>1000</v>
      </c>
      <c r="I29" s="6">
        <v>0</v>
      </c>
      <c r="J29" s="6">
        <v>0</v>
      </c>
      <c r="K29" s="6">
        <v>500</v>
      </c>
      <c r="L29" s="6">
        <v>0</v>
      </c>
      <c r="M29" s="6">
        <v>0</v>
      </c>
      <c r="N29" s="6">
        <v>1500</v>
      </c>
      <c r="O29" s="6">
        <v>0</v>
      </c>
      <c r="P29" s="38"/>
    </row>
    <row r="30" spans="1:19" ht="47.25" x14ac:dyDescent="0.25">
      <c r="A30" s="14" t="s">
        <v>31</v>
      </c>
      <c r="B30" s="8" t="s">
        <v>34</v>
      </c>
      <c r="C30" s="56">
        <f t="shared" si="0"/>
        <v>2400</v>
      </c>
      <c r="D30" s="7">
        <v>0</v>
      </c>
      <c r="E30" s="6">
        <v>500</v>
      </c>
      <c r="F30" s="7">
        <v>100</v>
      </c>
      <c r="G30" s="6">
        <v>0</v>
      </c>
      <c r="H30" s="6">
        <v>300</v>
      </c>
      <c r="I30" s="6">
        <v>100</v>
      </c>
      <c r="J30" s="6">
        <v>0</v>
      </c>
      <c r="K30" s="6">
        <v>300</v>
      </c>
      <c r="L30" s="6">
        <v>100</v>
      </c>
      <c r="M30" s="6">
        <v>0</v>
      </c>
      <c r="N30" s="6">
        <v>900</v>
      </c>
      <c r="O30" s="6">
        <v>100</v>
      </c>
      <c r="P30" s="38"/>
      <c r="Q30" s="9"/>
    </row>
    <row r="31" spans="1:19" ht="31.5" x14ac:dyDescent="0.25">
      <c r="A31" s="14" t="s">
        <v>33</v>
      </c>
      <c r="B31" s="8" t="s">
        <v>88</v>
      </c>
      <c r="C31" s="56">
        <f t="shared" si="0"/>
        <v>1850</v>
      </c>
      <c r="D31" s="7">
        <v>50</v>
      </c>
      <c r="E31" s="6">
        <v>200</v>
      </c>
      <c r="F31" s="7">
        <v>100</v>
      </c>
      <c r="G31" s="6">
        <v>50</v>
      </c>
      <c r="H31" s="6">
        <v>150</v>
      </c>
      <c r="I31" s="6">
        <v>100</v>
      </c>
      <c r="J31" s="6">
        <v>50</v>
      </c>
      <c r="K31" s="6">
        <v>150</v>
      </c>
      <c r="L31" s="6">
        <v>100</v>
      </c>
      <c r="M31" s="6">
        <v>150</v>
      </c>
      <c r="N31" s="6">
        <v>450</v>
      </c>
      <c r="O31" s="6">
        <v>300</v>
      </c>
      <c r="P31" s="45"/>
      <c r="Q31" s="9"/>
    </row>
    <row r="32" spans="1:19" x14ac:dyDescent="0.25">
      <c r="A32" s="16"/>
      <c r="B32" s="37" t="s">
        <v>35</v>
      </c>
      <c r="C32" s="17">
        <f>SUM(C12:C31)</f>
        <v>103160</v>
      </c>
      <c r="D32" s="17">
        <f t="shared" ref="D32:O32" si="1">SUM(D12:D31)</f>
        <v>7050</v>
      </c>
      <c r="E32" s="17">
        <f t="shared" si="1"/>
        <v>22110</v>
      </c>
      <c r="F32" s="17">
        <f t="shared" si="1"/>
        <v>11050</v>
      </c>
      <c r="G32" s="17">
        <f t="shared" si="1"/>
        <v>1100</v>
      </c>
      <c r="H32" s="17">
        <f t="shared" si="1"/>
        <v>14010</v>
      </c>
      <c r="I32" s="17">
        <f t="shared" si="1"/>
        <v>1500</v>
      </c>
      <c r="J32" s="17">
        <f t="shared" si="1"/>
        <v>600</v>
      </c>
      <c r="K32" s="17">
        <f t="shared" si="1"/>
        <v>10510</v>
      </c>
      <c r="L32" s="17">
        <f t="shared" si="1"/>
        <v>1000</v>
      </c>
      <c r="M32" s="17">
        <f t="shared" si="1"/>
        <v>1300</v>
      </c>
      <c r="N32" s="17">
        <f t="shared" si="1"/>
        <v>30430</v>
      </c>
      <c r="O32" s="17">
        <f t="shared" si="1"/>
        <v>2500</v>
      </c>
    </row>
    <row r="33" spans="1:19" ht="21" customHeight="1" x14ac:dyDescent="0.25">
      <c r="A33" s="63" t="s">
        <v>96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</row>
    <row r="34" spans="1:19" ht="67.5" customHeight="1" x14ac:dyDescent="0.25">
      <c r="A34" s="14" t="s">
        <v>36</v>
      </c>
      <c r="B34" s="8" t="s">
        <v>37</v>
      </c>
      <c r="C34" s="17">
        <f>SUM(D34:O34)</f>
        <v>11100</v>
      </c>
      <c r="D34" s="6">
        <v>200</v>
      </c>
      <c r="E34" s="6">
        <v>1800</v>
      </c>
      <c r="F34" s="7">
        <v>100</v>
      </c>
      <c r="G34" s="6">
        <v>200</v>
      </c>
      <c r="H34" s="6">
        <v>1500</v>
      </c>
      <c r="I34" s="6">
        <v>100</v>
      </c>
      <c r="J34" s="6">
        <v>200</v>
      </c>
      <c r="K34" s="6">
        <v>1500</v>
      </c>
      <c r="L34" s="6">
        <v>100</v>
      </c>
      <c r="M34" s="6">
        <v>600</v>
      </c>
      <c r="N34" s="6">
        <v>4500</v>
      </c>
      <c r="O34" s="6">
        <v>300</v>
      </c>
    </row>
    <row r="35" spans="1:19" ht="94.5" customHeight="1" x14ac:dyDescent="0.25">
      <c r="A35" s="14" t="s">
        <v>38</v>
      </c>
      <c r="B35" s="8" t="s">
        <v>86</v>
      </c>
      <c r="C35" s="17">
        <f t="shared" ref="C35:C38" si="2">SUM(D35:O35)</f>
        <v>4500</v>
      </c>
      <c r="D35" s="6">
        <v>150</v>
      </c>
      <c r="E35" s="6">
        <v>500</v>
      </c>
      <c r="F35" s="7">
        <v>100</v>
      </c>
      <c r="G35" s="6">
        <v>150</v>
      </c>
      <c r="H35" s="6">
        <v>500</v>
      </c>
      <c r="I35" s="6">
        <v>100</v>
      </c>
      <c r="J35" s="6">
        <v>150</v>
      </c>
      <c r="K35" s="6">
        <v>500</v>
      </c>
      <c r="L35" s="6">
        <v>100</v>
      </c>
      <c r="M35" s="6">
        <v>450</v>
      </c>
      <c r="N35" s="6">
        <v>1500</v>
      </c>
      <c r="O35" s="6">
        <v>300</v>
      </c>
    </row>
    <row r="36" spans="1:19" ht="52.5" customHeight="1" x14ac:dyDescent="0.25">
      <c r="A36" s="14" t="s">
        <v>39</v>
      </c>
      <c r="B36" s="8" t="s">
        <v>41</v>
      </c>
      <c r="C36" s="17">
        <f t="shared" si="2"/>
        <v>23500</v>
      </c>
      <c r="D36" s="6">
        <v>0</v>
      </c>
      <c r="E36" s="6">
        <v>3500</v>
      </c>
      <c r="F36" s="7">
        <v>0</v>
      </c>
      <c r="G36" s="6">
        <v>0</v>
      </c>
      <c r="H36" s="6">
        <v>4000</v>
      </c>
      <c r="I36" s="6">
        <v>0</v>
      </c>
      <c r="J36" s="6">
        <v>0</v>
      </c>
      <c r="K36" s="6">
        <v>4000</v>
      </c>
      <c r="L36" s="6">
        <v>0</v>
      </c>
      <c r="M36" s="6">
        <v>0</v>
      </c>
      <c r="N36" s="6">
        <v>12000</v>
      </c>
      <c r="O36" s="6">
        <v>0</v>
      </c>
    </row>
    <row r="37" spans="1:19" ht="52.5" customHeight="1" x14ac:dyDescent="0.25">
      <c r="A37" s="14" t="s">
        <v>40</v>
      </c>
      <c r="B37" s="8" t="s">
        <v>42</v>
      </c>
      <c r="C37" s="17">
        <f t="shared" si="2"/>
        <v>480</v>
      </c>
      <c r="D37" s="6">
        <v>0</v>
      </c>
      <c r="E37" s="6">
        <v>80</v>
      </c>
      <c r="F37" s="7">
        <v>0</v>
      </c>
      <c r="G37" s="6">
        <v>0</v>
      </c>
      <c r="H37" s="6">
        <v>80</v>
      </c>
      <c r="I37" s="6">
        <v>0</v>
      </c>
      <c r="J37" s="6">
        <v>0</v>
      </c>
      <c r="K37" s="6">
        <v>80</v>
      </c>
      <c r="L37" s="6">
        <v>0</v>
      </c>
      <c r="M37" s="6">
        <v>0</v>
      </c>
      <c r="N37" s="6">
        <v>240</v>
      </c>
      <c r="O37" s="6">
        <v>0</v>
      </c>
      <c r="P37" s="38"/>
    </row>
    <row r="38" spans="1:19" ht="52.5" customHeight="1" x14ac:dyDescent="0.25">
      <c r="A38" s="14" t="s">
        <v>87</v>
      </c>
      <c r="B38" s="8" t="s">
        <v>43</v>
      </c>
      <c r="C38" s="17">
        <f t="shared" si="2"/>
        <v>300</v>
      </c>
      <c r="D38" s="6">
        <v>0</v>
      </c>
      <c r="E38" s="6">
        <v>50</v>
      </c>
      <c r="F38" s="7">
        <v>0</v>
      </c>
      <c r="G38" s="6">
        <v>0</v>
      </c>
      <c r="H38" s="6">
        <v>50</v>
      </c>
      <c r="I38" s="6">
        <v>0</v>
      </c>
      <c r="J38" s="6">
        <v>0</v>
      </c>
      <c r="K38" s="6">
        <v>50</v>
      </c>
      <c r="L38" s="6">
        <v>0</v>
      </c>
      <c r="M38" s="6">
        <v>0</v>
      </c>
      <c r="N38" s="6">
        <v>150</v>
      </c>
      <c r="O38" s="6">
        <v>0</v>
      </c>
      <c r="P38" s="38"/>
    </row>
    <row r="39" spans="1:19" s="39" customFormat="1" x14ac:dyDescent="0.25">
      <c r="A39" s="16"/>
      <c r="B39" s="37" t="s">
        <v>44</v>
      </c>
      <c r="C39" s="17">
        <f>SUM(C34:C38)</f>
        <v>39880</v>
      </c>
      <c r="D39" s="17">
        <f t="shared" ref="D39:O39" si="3">SUM(D34:D38)</f>
        <v>350</v>
      </c>
      <c r="E39" s="17">
        <f t="shared" si="3"/>
        <v>5930</v>
      </c>
      <c r="F39" s="17">
        <f t="shared" si="3"/>
        <v>200</v>
      </c>
      <c r="G39" s="17">
        <f t="shared" si="3"/>
        <v>350</v>
      </c>
      <c r="H39" s="17">
        <f t="shared" si="3"/>
        <v>6130</v>
      </c>
      <c r="I39" s="17">
        <f t="shared" si="3"/>
        <v>200</v>
      </c>
      <c r="J39" s="17">
        <f t="shared" si="3"/>
        <v>350</v>
      </c>
      <c r="K39" s="17">
        <f t="shared" si="3"/>
        <v>6130</v>
      </c>
      <c r="L39" s="17">
        <f t="shared" si="3"/>
        <v>200</v>
      </c>
      <c r="M39" s="17">
        <f t="shared" si="3"/>
        <v>1050</v>
      </c>
      <c r="N39" s="17">
        <f t="shared" si="3"/>
        <v>18390</v>
      </c>
      <c r="O39" s="17">
        <f t="shared" si="3"/>
        <v>600</v>
      </c>
      <c r="Q39" s="1"/>
      <c r="R39" s="1"/>
      <c r="S39" s="1"/>
    </row>
    <row r="40" spans="1:19" s="39" customFormat="1" ht="39" customHeight="1" x14ac:dyDescent="0.25">
      <c r="A40" s="66" t="s">
        <v>97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8"/>
      <c r="Q40" s="1"/>
      <c r="R40" s="1"/>
      <c r="S40" s="1"/>
    </row>
    <row r="41" spans="1:19" s="39" customFormat="1" ht="31.5" x14ac:dyDescent="0.25">
      <c r="A41" s="14" t="s">
        <v>45</v>
      </c>
      <c r="B41" s="8" t="s">
        <v>46</v>
      </c>
      <c r="C41" s="17">
        <f>SUM(D41:O41)</f>
        <v>1800</v>
      </c>
      <c r="D41" s="6">
        <v>100</v>
      </c>
      <c r="E41" s="6">
        <v>200</v>
      </c>
      <c r="F41" s="6">
        <v>50</v>
      </c>
      <c r="G41" s="6">
        <v>100</v>
      </c>
      <c r="H41" s="6">
        <v>200</v>
      </c>
      <c r="I41" s="6">
        <v>50</v>
      </c>
      <c r="J41" s="6">
        <v>100</v>
      </c>
      <c r="K41" s="6">
        <v>200</v>
      </c>
      <c r="L41" s="6">
        <v>50</v>
      </c>
      <c r="M41" s="6">
        <v>100</v>
      </c>
      <c r="N41" s="6">
        <v>600</v>
      </c>
      <c r="O41" s="6">
        <v>50</v>
      </c>
      <c r="Q41" s="1"/>
      <c r="R41" s="1"/>
      <c r="S41" s="1"/>
    </row>
    <row r="42" spans="1:19" s="39" customFormat="1" x14ac:dyDescent="0.25">
      <c r="A42" s="14" t="s">
        <v>47</v>
      </c>
      <c r="B42" s="8" t="s">
        <v>48</v>
      </c>
      <c r="C42" s="17">
        <f t="shared" ref="C42:C53" si="4">SUM(D42:O42)</f>
        <v>1800</v>
      </c>
      <c r="D42" s="6">
        <v>100</v>
      </c>
      <c r="E42" s="6">
        <v>200</v>
      </c>
      <c r="F42" s="6">
        <v>50</v>
      </c>
      <c r="G42" s="6">
        <v>100</v>
      </c>
      <c r="H42" s="6">
        <v>200</v>
      </c>
      <c r="I42" s="6">
        <v>50</v>
      </c>
      <c r="J42" s="6">
        <v>100</v>
      </c>
      <c r="K42" s="6">
        <v>200</v>
      </c>
      <c r="L42" s="6">
        <v>50</v>
      </c>
      <c r="M42" s="6">
        <v>100</v>
      </c>
      <c r="N42" s="6">
        <v>600</v>
      </c>
      <c r="O42" s="6">
        <v>50</v>
      </c>
      <c r="Q42" s="1"/>
      <c r="R42" s="1"/>
      <c r="S42" s="1"/>
    </row>
    <row r="43" spans="1:19" s="39" customFormat="1" ht="47.25" x14ac:dyDescent="0.25">
      <c r="A43" s="14" t="s">
        <v>49</v>
      </c>
      <c r="B43" s="8" t="s">
        <v>50</v>
      </c>
      <c r="C43" s="17">
        <f t="shared" si="4"/>
        <v>1000</v>
      </c>
      <c r="D43" s="6">
        <v>50</v>
      </c>
      <c r="E43" s="6">
        <v>100</v>
      </c>
      <c r="F43" s="6">
        <v>50</v>
      </c>
      <c r="G43" s="6">
        <v>50</v>
      </c>
      <c r="H43" s="6">
        <v>100</v>
      </c>
      <c r="I43" s="6">
        <v>50</v>
      </c>
      <c r="J43" s="6">
        <v>50</v>
      </c>
      <c r="K43" s="6">
        <v>100</v>
      </c>
      <c r="L43" s="6">
        <v>50</v>
      </c>
      <c r="M43" s="6">
        <v>50</v>
      </c>
      <c r="N43" s="6">
        <v>300</v>
      </c>
      <c r="O43" s="6">
        <v>50</v>
      </c>
      <c r="Q43" s="1"/>
      <c r="R43" s="1"/>
      <c r="S43" s="1"/>
    </row>
    <row r="44" spans="1:19" s="39" customFormat="1" ht="31.5" x14ac:dyDescent="0.25">
      <c r="A44" s="14" t="s">
        <v>51</v>
      </c>
      <c r="B44" s="8" t="s">
        <v>52</v>
      </c>
      <c r="C44" s="17">
        <f t="shared" si="4"/>
        <v>1000</v>
      </c>
      <c r="D44" s="6">
        <v>50</v>
      </c>
      <c r="E44" s="6">
        <v>100</v>
      </c>
      <c r="F44" s="6">
        <v>50</v>
      </c>
      <c r="G44" s="6">
        <v>50</v>
      </c>
      <c r="H44" s="6">
        <v>100</v>
      </c>
      <c r="I44" s="6">
        <v>50</v>
      </c>
      <c r="J44" s="6">
        <v>50</v>
      </c>
      <c r="K44" s="6">
        <v>100</v>
      </c>
      <c r="L44" s="6">
        <v>50</v>
      </c>
      <c r="M44" s="6">
        <v>50</v>
      </c>
      <c r="N44" s="6">
        <v>300</v>
      </c>
      <c r="O44" s="6">
        <v>50</v>
      </c>
      <c r="Q44" s="1"/>
      <c r="R44" s="1"/>
      <c r="S44" s="1"/>
    </row>
    <row r="45" spans="1:19" s="39" customFormat="1" ht="47.25" x14ac:dyDescent="0.25">
      <c r="A45" s="14" t="s">
        <v>53</v>
      </c>
      <c r="B45" s="8" t="s">
        <v>91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Q45" s="1"/>
      <c r="R45" s="1"/>
      <c r="S45" s="1"/>
    </row>
    <row r="46" spans="1:19" s="39" customFormat="1" ht="60" customHeight="1" x14ac:dyDescent="0.25">
      <c r="A46" s="14"/>
      <c r="B46" s="8" t="s">
        <v>54</v>
      </c>
      <c r="C46" s="17">
        <f t="shared" si="4"/>
        <v>2700</v>
      </c>
      <c r="D46" s="6">
        <v>100</v>
      </c>
      <c r="E46" s="6">
        <v>250</v>
      </c>
      <c r="F46" s="6">
        <v>100</v>
      </c>
      <c r="G46" s="6">
        <v>100</v>
      </c>
      <c r="H46" s="6">
        <v>250</v>
      </c>
      <c r="I46" s="6">
        <v>100</v>
      </c>
      <c r="J46" s="6">
        <v>100</v>
      </c>
      <c r="K46" s="6">
        <v>250</v>
      </c>
      <c r="L46" s="6">
        <v>100</v>
      </c>
      <c r="M46" s="6">
        <v>300</v>
      </c>
      <c r="N46" s="6">
        <v>750</v>
      </c>
      <c r="O46" s="6">
        <v>300</v>
      </c>
      <c r="Q46" s="1"/>
      <c r="R46" s="1"/>
      <c r="S46" s="1"/>
    </row>
    <row r="47" spans="1:19" s="39" customFormat="1" ht="60.75" customHeight="1" x14ac:dyDescent="0.25">
      <c r="A47" s="14"/>
      <c r="B47" s="8" t="s">
        <v>89</v>
      </c>
      <c r="C47" s="17">
        <f t="shared" si="4"/>
        <v>60000</v>
      </c>
      <c r="D47" s="6">
        <v>1000</v>
      </c>
      <c r="E47" s="6">
        <v>8000</v>
      </c>
      <c r="F47" s="6">
        <v>1000</v>
      </c>
      <c r="G47" s="6">
        <v>1000</v>
      </c>
      <c r="H47" s="6">
        <v>8000</v>
      </c>
      <c r="I47" s="6">
        <v>1000</v>
      </c>
      <c r="J47" s="6">
        <v>1000</v>
      </c>
      <c r="K47" s="6">
        <v>8000</v>
      </c>
      <c r="L47" s="6">
        <v>1000</v>
      </c>
      <c r="M47" s="6">
        <v>3000</v>
      </c>
      <c r="N47" s="6">
        <v>24000</v>
      </c>
      <c r="O47" s="6">
        <v>3000</v>
      </c>
      <c r="Q47" s="1"/>
      <c r="R47" s="1"/>
      <c r="S47" s="1"/>
    </row>
    <row r="48" spans="1:19" s="39" customFormat="1" ht="63" x14ac:dyDescent="0.25">
      <c r="A48" s="14"/>
      <c r="B48" s="8" t="s">
        <v>90</v>
      </c>
      <c r="C48" s="17">
        <f t="shared" si="4"/>
        <v>48000</v>
      </c>
      <c r="D48" s="6">
        <v>2000</v>
      </c>
      <c r="E48" s="6">
        <v>5000</v>
      </c>
      <c r="F48" s="6">
        <v>1000</v>
      </c>
      <c r="G48" s="6">
        <v>2000</v>
      </c>
      <c r="H48" s="6">
        <v>5000</v>
      </c>
      <c r="I48" s="6">
        <v>1000</v>
      </c>
      <c r="J48" s="6">
        <v>2000</v>
      </c>
      <c r="K48" s="6">
        <v>5000</v>
      </c>
      <c r="L48" s="6">
        <v>1000</v>
      </c>
      <c r="M48" s="6">
        <v>6000</v>
      </c>
      <c r="N48" s="6">
        <v>15000</v>
      </c>
      <c r="O48" s="6">
        <v>3000</v>
      </c>
      <c r="Q48" s="1"/>
      <c r="R48" s="1"/>
      <c r="S48" s="1"/>
    </row>
    <row r="49" spans="1:19" s="39" customFormat="1" ht="47.25" x14ac:dyDescent="0.25">
      <c r="A49" s="14" t="s">
        <v>55</v>
      </c>
      <c r="B49" s="8" t="s">
        <v>56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Q49" s="1"/>
      <c r="R49" s="1"/>
      <c r="S49" s="1"/>
    </row>
    <row r="50" spans="1:19" s="39" customFormat="1" ht="47.25" x14ac:dyDescent="0.25">
      <c r="A50" s="14"/>
      <c r="B50" s="8" t="s">
        <v>57</v>
      </c>
      <c r="C50" s="17">
        <f t="shared" si="4"/>
        <v>2100</v>
      </c>
      <c r="D50" s="6">
        <v>50</v>
      </c>
      <c r="E50" s="6">
        <v>250</v>
      </c>
      <c r="F50" s="6">
        <v>50</v>
      </c>
      <c r="G50" s="6">
        <v>50</v>
      </c>
      <c r="H50" s="6">
        <v>250</v>
      </c>
      <c r="I50" s="6">
        <v>50</v>
      </c>
      <c r="J50" s="6">
        <v>50</v>
      </c>
      <c r="K50" s="6">
        <v>250</v>
      </c>
      <c r="L50" s="6">
        <v>50</v>
      </c>
      <c r="M50" s="6">
        <v>150</v>
      </c>
      <c r="N50" s="6">
        <v>750</v>
      </c>
      <c r="O50" s="6">
        <v>150</v>
      </c>
      <c r="Q50" s="1"/>
      <c r="R50" s="1"/>
      <c r="S50" s="1"/>
    </row>
    <row r="51" spans="1:19" s="39" customFormat="1" ht="31.5" x14ac:dyDescent="0.25">
      <c r="A51" s="14"/>
      <c r="B51" s="8" t="s">
        <v>58</v>
      </c>
      <c r="C51" s="17">
        <f t="shared" si="4"/>
        <v>25500</v>
      </c>
      <c r="D51" s="6">
        <v>100</v>
      </c>
      <c r="E51" s="6">
        <v>4000</v>
      </c>
      <c r="F51" s="6">
        <v>150</v>
      </c>
      <c r="G51" s="6">
        <v>100</v>
      </c>
      <c r="H51" s="6">
        <v>4000</v>
      </c>
      <c r="I51" s="6">
        <v>150</v>
      </c>
      <c r="J51" s="6">
        <v>100</v>
      </c>
      <c r="K51" s="6">
        <v>4000</v>
      </c>
      <c r="L51" s="6">
        <v>150</v>
      </c>
      <c r="M51" s="6">
        <v>300</v>
      </c>
      <c r="N51" s="6">
        <v>12000</v>
      </c>
      <c r="O51" s="6">
        <v>450</v>
      </c>
      <c r="Q51" s="1"/>
      <c r="R51" s="1"/>
      <c r="S51" s="1"/>
    </row>
    <row r="52" spans="1:19" s="39" customFormat="1" ht="32.25" customHeight="1" x14ac:dyDescent="0.25">
      <c r="A52" s="14"/>
      <c r="B52" s="8" t="s">
        <v>59</v>
      </c>
      <c r="C52" s="17">
        <f t="shared" si="4"/>
        <v>18000</v>
      </c>
      <c r="D52" s="6">
        <v>500</v>
      </c>
      <c r="E52" s="6">
        <v>2000</v>
      </c>
      <c r="F52" s="6">
        <v>500</v>
      </c>
      <c r="G52" s="6">
        <v>500</v>
      </c>
      <c r="H52" s="6">
        <v>2000</v>
      </c>
      <c r="I52" s="6">
        <v>500</v>
      </c>
      <c r="J52" s="6">
        <v>500</v>
      </c>
      <c r="K52" s="6">
        <v>2000</v>
      </c>
      <c r="L52" s="6">
        <v>500</v>
      </c>
      <c r="M52" s="6">
        <v>1500</v>
      </c>
      <c r="N52" s="6">
        <v>6000</v>
      </c>
      <c r="O52" s="6">
        <v>1500</v>
      </c>
      <c r="Q52" s="1"/>
      <c r="R52" s="1"/>
      <c r="S52" s="1"/>
    </row>
    <row r="53" spans="1:19" ht="32.25" customHeight="1" x14ac:dyDescent="0.25">
      <c r="A53" s="14"/>
      <c r="B53" s="14" t="s">
        <v>60</v>
      </c>
      <c r="C53" s="17">
        <f t="shared" si="4"/>
        <v>18000</v>
      </c>
      <c r="D53" s="6">
        <v>500</v>
      </c>
      <c r="E53" s="6">
        <v>2000</v>
      </c>
      <c r="F53" s="6">
        <v>500</v>
      </c>
      <c r="G53" s="6">
        <v>500</v>
      </c>
      <c r="H53" s="6">
        <v>2000</v>
      </c>
      <c r="I53" s="6">
        <v>500</v>
      </c>
      <c r="J53" s="6">
        <v>500</v>
      </c>
      <c r="K53" s="6">
        <v>2000</v>
      </c>
      <c r="L53" s="6">
        <v>500</v>
      </c>
      <c r="M53" s="6">
        <v>1500</v>
      </c>
      <c r="N53" s="6">
        <v>6000</v>
      </c>
      <c r="O53" s="6">
        <v>1500</v>
      </c>
    </row>
    <row r="54" spans="1:19" x14ac:dyDescent="0.25">
      <c r="A54" s="16"/>
      <c r="B54" s="37" t="s">
        <v>61</v>
      </c>
      <c r="C54" s="17">
        <f>SUM(C41:C53)</f>
        <v>179900</v>
      </c>
      <c r="D54" s="17">
        <f t="shared" ref="D54:O54" si="5">SUM(D41:D53)</f>
        <v>4550</v>
      </c>
      <c r="E54" s="17">
        <f t="shared" si="5"/>
        <v>22100</v>
      </c>
      <c r="F54" s="17">
        <f t="shared" si="5"/>
        <v>3500</v>
      </c>
      <c r="G54" s="17">
        <f t="shared" si="5"/>
        <v>4550</v>
      </c>
      <c r="H54" s="17">
        <f t="shared" si="5"/>
        <v>22100</v>
      </c>
      <c r="I54" s="17">
        <f t="shared" si="5"/>
        <v>3500</v>
      </c>
      <c r="J54" s="17">
        <f t="shared" si="5"/>
        <v>4550</v>
      </c>
      <c r="K54" s="17">
        <f t="shared" si="5"/>
        <v>22100</v>
      </c>
      <c r="L54" s="17">
        <f t="shared" si="5"/>
        <v>3500</v>
      </c>
      <c r="M54" s="17">
        <f t="shared" si="5"/>
        <v>13050</v>
      </c>
      <c r="N54" s="17">
        <f t="shared" si="5"/>
        <v>66300</v>
      </c>
      <c r="O54" s="17">
        <f t="shared" si="5"/>
        <v>10100</v>
      </c>
    </row>
    <row r="55" spans="1:19" ht="47.25" customHeight="1" x14ac:dyDescent="0.25">
      <c r="A55" s="63" t="s">
        <v>98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5"/>
    </row>
    <row r="56" spans="1:19" ht="63" x14ac:dyDescent="0.25">
      <c r="A56" s="14" t="s">
        <v>62</v>
      </c>
      <c r="B56" s="8" t="s">
        <v>63</v>
      </c>
      <c r="C56" s="17">
        <f>SUM(D56:O56)</f>
        <v>26000</v>
      </c>
      <c r="D56" s="6">
        <v>1000</v>
      </c>
      <c r="E56" s="6">
        <v>3000</v>
      </c>
      <c r="F56" s="6">
        <v>1000</v>
      </c>
      <c r="G56" s="6">
        <v>1000</v>
      </c>
      <c r="H56" s="6">
        <v>5000</v>
      </c>
      <c r="I56" s="6">
        <v>1000</v>
      </c>
      <c r="J56" s="6">
        <v>1000</v>
      </c>
      <c r="K56" s="6">
        <v>5000</v>
      </c>
      <c r="L56" s="6">
        <v>1000</v>
      </c>
      <c r="M56" s="6">
        <v>1000</v>
      </c>
      <c r="N56" s="6">
        <v>5000</v>
      </c>
      <c r="O56" s="6">
        <v>1000</v>
      </c>
    </row>
    <row r="57" spans="1:19" ht="94.5" x14ac:dyDescent="0.25">
      <c r="A57" s="14" t="s">
        <v>64</v>
      </c>
      <c r="B57" s="8" t="s">
        <v>92</v>
      </c>
      <c r="C57" s="17">
        <f>SUM(D57:O57)</f>
        <v>1000</v>
      </c>
      <c r="D57" s="6">
        <v>100</v>
      </c>
      <c r="E57" s="6">
        <v>500</v>
      </c>
      <c r="F57" s="6">
        <v>100</v>
      </c>
      <c r="G57" s="6">
        <v>50</v>
      </c>
      <c r="H57" s="6">
        <v>200</v>
      </c>
      <c r="I57" s="6">
        <v>50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38"/>
    </row>
    <row r="58" spans="1:19" x14ac:dyDescent="0.25">
      <c r="A58" s="16"/>
      <c r="B58" s="37" t="s">
        <v>65</v>
      </c>
      <c r="C58" s="17">
        <f>SUM(C56:C57)</f>
        <v>27000</v>
      </c>
      <c r="D58" s="17">
        <f t="shared" ref="D58:O58" si="6">SUM(D56:D57)</f>
        <v>1100</v>
      </c>
      <c r="E58" s="17">
        <f t="shared" si="6"/>
        <v>3500</v>
      </c>
      <c r="F58" s="17">
        <f t="shared" si="6"/>
        <v>1100</v>
      </c>
      <c r="G58" s="17">
        <f t="shared" si="6"/>
        <v>1050</v>
      </c>
      <c r="H58" s="17">
        <f t="shared" si="6"/>
        <v>5200</v>
      </c>
      <c r="I58" s="17">
        <f t="shared" si="6"/>
        <v>1050</v>
      </c>
      <c r="J58" s="17">
        <f t="shared" si="6"/>
        <v>1000</v>
      </c>
      <c r="K58" s="17">
        <f t="shared" si="6"/>
        <v>5000</v>
      </c>
      <c r="L58" s="17">
        <f t="shared" si="6"/>
        <v>1000</v>
      </c>
      <c r="M58" s="17">
        <f t="shared" si="6"/>
        <v>1000</v>
      </c>
      <c r="N58" s="17">
        <f t="shared" si="6"/>
        <v>5000</v>
      </c>
      <c r="O58" s="17">
        <f t="shared" si="6"/>
        <v>1000</v>
      </c>
    </row>
    <row r="59" spans="1:19" s="39" customFormat="1" ht="33" customHeight="1" x14ac:dyDescent="0.25">
      <c r="A59" s="63" t="s">
        <v>99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5"/>
      <c r="Q59" s="1"/>
      <c r="R59" s="1"/>
      <c r="S59" s="1"/>
    </row>
    <row r="60" spans="1:19" ht="180.75" customHeight="1" x14ac:dyDescent="0.25">
      <c r="A60" s="46" t="s">
        <v>100</v>
      </c>
      <c r="B60" s="20" t="s">
        <v>69</v>
      </c>
      <c r="C60" s="17">
        <f>SUM(D60:O60)</f>
        <v>4000</v>
      </c>
      <c r="D60" s="6">
        <v>500</v>
      </c>
      <c r="E60" s="6">
        <v>1000</v>
      </c>
      <c r="F60" s="6">
        <v>500</v>
      </c>
      <c r="G60" s="6">
        <v>500</v>
      </c>
      <c r="H60" s="6">
        <v>1000</v>
      </c>
      <c r="I60" s="6">
        <v>500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9" ht="136.5" customHeight="1" x14ac:dyDescent="0.25">
      <c r="A61" s="14" t="s">
        <v>101</v>
      </c>
      <c r="B61" s="20" t="s">
        <v>70</v>
      </c>
      <c r="C61" s="17">
        <f>SUM(D61:O61)</f>
        <v>8000</v>
      </c>
      <c r="D61" s="6">
        <v>500</v>
      </c>
      <c r="E61" s="6">
        <v>1000</v>
      </c>
      <c r="F61" s="6">
        <v>500</v>
      </c>
      <c r="G61" s="6">
        <v>500</v>
      </c>
      <c r="H61" s="6">
        <v>1000</v>
      </c>
      <c r="I61" s="6">
        <v>500</v>
      </c>
      <c r="J61" s="6">
        <v>500</v>
      </c>
      <c r="K61" s="6">
        <v>1000</v>
      </c>
      <c r="L61" s="6">
        <v>500</v>
      </c>
      <c r="M61" s="6">
        <v>500</v>
      </c>
      <c r="N61" s="6">
        <v>1000</v>
      </c>
      <c r="O61" s="6">
        <v>500</v>
      </c>
    </row>
    <row r="62" spans="1:19" ht="18" customHeight="1" x14ac:dyDescent="0.25">
      <c r="A62" s="16"/>
      <c r="B62" s="47" t="s">
        <v>102</v>
      </c>
      <c r="C62" s="17">
        <f>SUM(C60:C61)</f>
        <v>12000</v>
      </c>
      <c r="D62" s="17">
        <f t="shared" ref="D62:O62" si="7">SUM(D60:D61)</f>
        <v>1000</v>
      </c>
      <c r="E62" s="17">
        <f t="shared" si="7"/>
        <v>2000</v>
      </c>
      <c r="F62" s="17">
        <f t="shared" si="7"/>
        <v>1000</v>
      </c>
      <c r="G62" s="17">
        <f t="shared" si="7"/>
        <v>1000</v>
      </c>
      <c r="H62" s="17">
        <f t="shared" si="7"/>
        <v>2000</v>
      </c>
      <c r="I62" s="17">
        <f t="shared" si="7"/>
        <v>1000</v>
      </c>
      <c r="J62" s="17">
        <f t="shared" si="7"/>
        <v>500</v>
      </c>
      <c r="K62" s="17">
        <f t="shared" si="7"/>
        <v>1000</v>
      </c>
      <c r="L62" s="17">
        <f t="shared" si="7"/>
        <v>500</v>
      </c>
      <c r="M62" s="17">
        <f t="shared" si="7"/>
        <v>500</v>
      </c>
      <c r="N62" s="17">
        <f t="shared" si="7"/>
        <v>1000</v>
      </c>
      <c r="O62" s="17">
        <f t="shared" si="7"/>
        <v>500</v>
      </c>
      <c r="Q62" s="22"/>
    </row>
    <row r="63" spans="1:19" ht="28.5" customHeight="1" x14ac:dyDescent="0.25">
      <c r="A63" s="66" t="s">
        <v>103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8"/>
      <c r="R63" s="9"/>
      <c r="S63" s="9"/>
    </row>
    <row r="64" spans="1:19" ht="120" x14ac:dyDescent="0.25">
      <c r="A64" s="14" t="s">
        <v>66</v>
      </c>
      <c r="B64" s="23" t="s">
        <v>72</v>
      </c>
      <c r="C64" s="17">
        <f>SUM(D64:O64)</f>
        <v>1500</v>
      </c>
      <c r="D64" s="6">
        <v>0</v>
      </c>
      <c r="E64" s="6">
        <v>250</v>
      </c>
      <c r="F64" s="6">
        <v>0</v>
      </c>
      <c r="G64" s="6">
        <v>0</v>
      </c>
      <c r="H64" s="6">
        <v>250</v>
      </c>
      <c r="I64" s="6">
        <v>0</v>
      </c>
      <c r="J64" s="6">
        <v>0</v>
      </c>
      <c r="K64" s="6">
        <v>250</v>
      </c>
      <c r="L64" s="6">
        <v>0</v>
      </c>
      <c r="M64" s="6">
        <v>0</v>
      </c>
      <c r="N64" s="6">
        <v>750</v>
      </c>
      <c r="O64" s="6">
        <v>0</v>
      </c>
      <c r="P64" s="38"/>
      <c r="R64" s="9"/>
    </row>
    <row r="65" spans="1:16" ht="117" customHeight="1" x14ac:dyDescent="0.25">
      <c r="A65" s="52" t="s">
        <v>67</v>
      </c>
      <c r="B65" s="48" t="s">
        <v>73</v>
      </c>
      <c r="C65" s="17">
        <f t="shared" ref="C65:C66" si="8">SUM(D65:O65)</f>
        <v>2400</v>
      </c>
      <c r="D65" s="6">
        <v>0</v>
      </c>
      <c r="E65" s="6">
        <v>400</v>
      </c>
      <c r="F65" s="6">
        <v>0</v>
      </c>
      <c r="G65" s="6">
        <v>0</v>
      </c>
      <c r="H65" s="6">
        <v>400</v>
      </c>
      <c r="I65" s="6">
        <v>0</v>
      </c>
      <c r="J65" s="6">
        <v>0</v>
      </c>
      <c r="K65" s="6">
        <v>400</v>
      </c>
      <c r="L65" s="6">
        <v>0</v>
      </c>
      <c r="M65" s="6">
        <v>0</v>
      </c>
      <c r="N65" s="6">
        <v>1200</v>
      </c>
      <c r="O65" s="6">
        <v>0</v>
      </c>
    </row>
    <row r="66" spans="1:16" ht="117" customHeight="1" x14ac:dyDescent="0.25">
      <c r="A66" s="52" t="s">
        <v>68</v>
      </c>
      <c r="B66" s="48" t="s">
        <v>77</v>
      </c>
      <c r="C66" s="17">
        <f t="shared" si="8"/>
        <v>1200</v>
      </c>
      <c r="D66" s="6">
        <v>0</v>
      </c>
      <c r="E66" s="6">
        <v>200</v>
      </c>
      <c r="F66" s="6">
        <v>0</v>
      </c>
      <c r="G66" s="6">
        <v>0</v>
      </c>
      <c r="H66" s="6">
        <v>200</v>
      </c>
      <c r="I66" s="6">
        <v>0</v>
      </c>
      <c r="J66" s="6">
        <v>0</v>
      </c>
      <c r="K66" s="6">
        <v>200</v>
      </c>
      <c r="L66" s="6">
        <v>0</v>
      </c>
      <c r="M66" s="6">
        <v>0</v>
      </c>
      <c r="N66" s="6">
        <v>600</v>
      </c>
      <c r="O66" s="6">
        <v>0</v>
      </c>
    </row>
    <row r="67" spans="1:16" x14ac:dyDescent="0.25">
      <c r="A67" s="19"/>
      <c r="B67" s="47" t="s">
        <v>104</v>
      </c>
      <c r="C67" s="25">
        <f>SUM(C64:C66)</f>
        <v>5100</v>
      </c>
      <c r="D67" s="25">
        <f t="shared" ref="D67:O67" si="9">SUM(D64:D66)</f>
        <v>0</v>
      </c>
      <c r="E67" s="25">
        <f t="shared" si="9"/>
        <v>850</v>
      </c>
      <c r="F67" s="25">
        <f t="shared" si="9"/>
        <v>0</v>
      </c>
      <c r="G67" s="25">
        <f t="shared" si="9"/>
        <v>0</v>
      </c>
      <c r="H67" s="25">
        <f t="shared" si="9"/>
        <v>850</v>
      </c>
      <c r="I67" s="25">
        <f t="shared" si="9"/>
        <v>0</v>
      </c>
      <c r="J67" s="25">
        <f t="shared" si="9"/>
        <v>0</v>
      </c>
      <c r="K67" s="25">
        <f t="shared" si="9"/>
        <v>850</v>
      </c>
      <c r="L67" s="25">
        <f t="shared" si="9"/>
        <v>0</v>
      </c>
      <c r="M67" s="25">
        <f t="shared" si="9"/>
        <v>0</v>
      </c>
      <c r="N67" s="25">
        <f t="shared" si="9"/>
        <v>2550</v>
      </c>
      <c r="O67" s="25">
        <f t="shared" si="9"/>
        <v>0</v>
      </c>
    </row>
    <row r="68" spans="1:16" ht="60" customHeight="1" x14ac:dyDescent="0.25">
      <c r="A68" s="18" t="s">
        <v>71</v>
      </c>
      <c r="B68" s="23" t="s">
        <v>74</v>
      </c>
      <c r="C68" s="49">
        <f>SUM(D68:O68)</f>
        <v>1150</v>
      </c>
      <c r="D68" s="50">
        <v>50</v>
      </c>
      <c r="E68" s="50">
        <v>150</v>
      </c>
      <c r="F68" s="50">
        <v>50</v>
      </c>
      <c r="G68" s="50">
        <v>50</v>
      </c>
      <c r="H68" s="21">
        <v>150</v>
      </c>
      <c r="I68" s="50">
        <v>50</v>
      </c>
      <c r="J68" s="50">
        <v>50</v>
      </c>
      <c r="K68" s="21">
        <v>150</v>
      </c>
      <c r="L68" s="50">
        <v>50</v>
      </c>
      <c r="M68" s="50">
        <v>50</v>
      </c>
      <c r="N68" s="50">
        <v>300</v>
      </c>
      <c r="O68" s="50">
        <v>50</v>
      </c>
      <c r="P68" s="38"/>
    </row>
    <row r="69" spans="1:16" ht="22.5" customHeight="1" x14ac:dyDescent="0.25">
      <c r="A69" s="19"/>
      <c r="B69" s="47" t="s">
        <v>105</v>
      </c>
      <c r="C69" s="25">
        <f>C68</f>
        <v>1150</v>
      </c>
      <c r="D69" s="25">
        <f t="shared" ref="D69:O69" si="10">D68</f>
        <v>50</v>
      </c>
      <c r="E69" s="25">
        <f t="shared" si="10"/>
        <v>150</v>
      </c>
      <c r="F69" s="25">
        <f t="shared" si="10"/>
        <v>50</v>
      </c>
      <c r="G69" s="25">
        <f t="shared" si="10"/>
        <v>50</v>
      </c>
      <c r="H69" s="25">
        <f t="shared" si="10"/>
        <v>150</v>
      </c>
      <c r="I69" s="25">
        <f t="shared" si="10"/>
        <v>50</v>
      </c>
      <c r="J69" s="25">
        <f t="shared" si="10"/>
        <v>50</v>
      </c>
      <c r="K69" s="25">
        <f t="shared" si="10"/>
        <v>150</v>
      </c>
      <c r="L69" s="25">
        <f t="shared" si="10"/>
        <v>50</v>
      </c>
      <c r="M69" s="25">
        <f t="shared" si="10"/>
        <v>50</v>
      </c>
      <c r="N69" s="25">
        <f t="shared" si="10"/>
        <v>300</v>
      </c>
      <c r="O69" s="25">
        <f t="shared" si="10"/>
        <v>50</v>
      </c>
    </row>
    <row r="70" spans="1:16" ht="112.5" customHeight="1" x14ac:dyDescent="0.25">
      <c r="A70" s="24" t="s">
        <v>106</v>
      </c>
      <c r="B70" s="55" t="s">
        <v>75</v>
      </c>
      <c r="C70" s="25">
        <f>SUM(D70:O70)</f>
        <v>1200</v>
      </c>
      <c r="D70" s="51">
        <v>0</v>
      </c>
      <c r="E70" s="51">
        <v>200</v>
      </c>
      <c r="F70" s="51">
        <v>0</v>
      </c>
      <c r="G70" s="51">
        <v>0</v>
      </c>
      <c r="H70" s="51">
        <v>200</v>
      </c>
      <c r="I70" s="51">
        <v>0</v>
      </c>
      <c r="J70" s="51">
        <v>0</v>
      </c>
      <c r="K70" s="51">
        <v>200</v>
      </c>
      <c r="L70" s="51">
        <v>0</v>
      </c>
      <c r="M70" s="51">
        <v>0</v>
      </c>
      <c r="N70" s="51">
        <v>600</v>
      </c>
      <c r="O70" s="25">
        <v>0</v>
      </c>
      <c r="P70" s="38"/>
    </row>
    <row r="71" spans="1:16" ht="22.5" customHeight="1" x14ac:dyDescent="0.25">
      <c r="A71" s="19"/>
      <c r="B71" s="47" t="s">
        <v>107</v>
      </c>
      <c r="C71" s="25">
        <f>C70</f>
        <v>1200</v>
      </c>
      <c r="D71" s="25">
        <f t="shared" ref="D71:O71" si="11">D70</f>
        <v>0</v>
      </c>
      <c r="E71" s="25">
        <f t="shared" si="11"/>
        <v>200</v>
      </c>
      <c r="F71" s="25">
        <f t="shared" si="11"/>
        <v>0</v>
      </c>
      <c r="G71" s="25">
        <f t="shared" si="11"/>
        <v>0</v>
      </c>
      <c r="H71" s="25">
        <f t="shared" si="11"/>
        <v>200</v>
      </c>
      <c r="I71" s="25">
        <f t="shared" si="11"/>
        <v>0</v>
      </c>
      <c r="J71" s="25">
        <f t="shared" si="11"/>
        <v>0</v>
      </c>
      <c r="K71" s="25">
        <f t="shared" si="11"/>
        <v>200</v>
      </c>
      <c r="L71" s="25">
        <f t="shared" si="11"/>
        <v>0</v>
      </c>
      <c r="M71" s="25">
        <f t="shared" si="11"/>
        <v>0</v>
      </c>
      <c r="N71" s="25">
        <f t="shared" si="11"/>
        <v>600</v>
      </c>
      <c r="O71" s="25">
        <f t="shared" si="11"/>
        <v>0</v>
      </c>
    </row>
    <row r="72" spans="1:16" ht="22.5" customHeight="1" x14ac:dyDescent="0.25">
      <c r="A72" s="19"/>
      <c r="B72" s="53" t="s">
        <v>76</v>
      </c>
      <c r="C72" s="25">
        <f>C32+C39+C54+C58+C62+C67+C69+C71</f>
        <v>369390</v>
      </c>
      <c r="D72" s="25">
        <f t="shared" ref="D72:O72" si="12">D32+D39+D54+D58+D62+D67+D69+D71</f>
        <v>14100</v>
      </c>
      <c r="E72" s="25">
        <f t="shared" si="12"/>
        <v>56840</v>
      </c>
      <c r="F72" s="25">
        <f t="shared" si="12"/>
        <v>16900</v>
      </c>
      <c r="G72" s="25">
        <f t="shared" si="12"/>
        <v>8100</v>
      </c>
      <c r="H72" s="25">
        <f t="shared" si="12"/>
        <v>50640</v>
      </c>
      <c r="I72" s="25">
        <f t="shared" si="12"/>
        <v>7300</v>
      </c>
      <c r="J72" s="25">
        <f t="shared" si="12"/>
        <v>7050</v>
      </c>
      <c r="K72" s="25">
        <f t="shared" si="12"/>
        <v>45940</v>
      </c>
      <c r="L72" s="25">
        <f t="shared" si="12"/>
        <v>6250</v>
      </c>
      <c r="M72" s="25">
        <f t="shared" si="12"/>
        <v>16950</v>
      </c>
      <c r="N72" s="25">
        <f t="shared" si="12"/>
        <v>124570</v>
      </c>
      <c r="O72" s="25">
        <f t="shared" si="12"/>
        <v>14750</v>
      </c>
    </row>
    <row r="73" spans="1:16" ht="22.5" customHeight="1" x14ac:dyDescent="0.25">
      <c r="A73" s="26"/>
      <c r="B73" s="2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6" ht="39" customHeight="1" x14ac:dyDescent="0.25">
      <c r="A74" s="29"/>
      <c r="B74" s="61" t="s">
        <v>108</v>
      </c>
      <c r="C74" s="61"/>
      <c r="D74" s="61"/>
      <c r="E74" s="61"/>
      <c r="F74" s="36"/>
      <c r="G74" s="36"/>
      <c r="H74" s="29"/>
      <c r="I74" s="69" t="s">
        <v>109</v>
      </c>
      <c r="J74" s="69"/>
      <c r="K74" s="69"/>
      <c r="L74" s="69"/>
      <c r="M74" s="69"/>
      <c r="N74" s="69"/>
      <c r="O74" s="69"/>
    </row>
    <row r="75" spans="1:16" ht="22.5" customHeight="1" x14ac:dyDescent="0.25">
      <c r="A75" s="29"/>
      <c r="B75" s="30"/>
      <c r="C75" s="31"/>
      <c r="D75" s="54"/>
      <c r="E75" s="54"/>
      <c r="F75" s="54"/>
      <c r="G75" s="54"/>
      <c r="H75" s="29"/>
      <c r="I75" s="36"/>
      <c r="J75" s="36"/>
      <c r="K75" s="36"/>
      <c r="L75" s="36"/>
      <c r="M75" s="36"/>
      <c r="N75" s="36"/>
      <c r="O75" s="36"/>
    </row>
    <row r="76" spans="1:16" ht="22.5" customHeight="1" x14ac:dyDescent="0.25">
      <c r="A76" s="29"/>
      <c r="B76" s="30"/>
      <c r="C76" s="29"/>
      <c r="D76" s="36"/>
      <c r="E76" s="36"/>
      <c r="F76" s="36"/>
      <c r="G76" s="36"/>
      <c r="H76" s="29"/>
      <c r="I76" s="36"/>
      <c r="J76" s="36"/>
      <c r="K76" s="36"/>
      <c r="L76" s="36"/>
      <c r="M76" s="36"/>
      <c r="N76" s="36"/>
      <c r="O76" s="36"/>
    </row>
    <row r="77" spans="1:16" x14ac:dyDescent="0.25">
      <c r="C77" s="2"/>
      <c r="D77" s="2"/>
      <c r="E77" s="2"/>
      <c r="F77" s="2"/>
      <c r="G77" s="2"/>
    </row>
    <row r="78" spans="1:16" x14ac:dyDescent="0.25">
      <c r="C78" s="2"/>
      <c r="D78" s="2"/>
      <c r="E78" s="2"/>
      <c r="F78" s="2"/>
      <c r="G78" s="2"/>
    </row>
    <row r="79" spans="1:16" x14ac:dyDescent="0.25">
      <c r="C79" s="2"/>
      <c r="D79" s="2"/>
      <c r="E79" s="2"/>
      <c r="F79" s="2"/>
      <c r="G79" s="2"/>
    </row>
    <row r="80" spans="1:16" x14ac:dyDescent="0.25">
      <c r="C80" s="2"/>
      <c r="D80" s="2"/>
      <c r="E80" s="2"/>
      <c r="F80" s="2"/>
      <c r="G80" s="2"/>
    </row>
    <row r="81" spans="3:7" x14ac:dyDescent="0.25">
      <c r="C81" s="2"/>
      <c r="D81" s="2"/>
      <c r="E81" s="2"/>
      <c r="F81" s="2"/>
      <c r="G81" s="2"/>
    </row>
    <row r="82" spans="3:7" x14ac:dyDescent="0.25">
      <c r="C82" s="2"/>
      <c r="D82" s="2"/>
      <c r="E82" s="2"/>
      <c r="F82" s="2"/>
      <c r="G82" s="2"/>
    </row>
  </sheetData>
  <mergeCells count="21">
    <mergeCell ref="B74:E74"/>
    <mergeCell ref="G8:I8"/>
    <mergeCell ref="J8:L8"/>
    <mergeCell ref="A11:O11"/>
    <mergeCell ref="A33:O33"/>
    <mergeCell ref="A40:O40"/>
    <mergeCell ref="A55:O55"/>
    <mergeCell ref="A59:O59"/>
    <mergeCell ref="A63:O63"/>
    <mergeCell ref="I74:O74"/>
    <mergeCell ref="M8:O8"/>
    <mergeCell ref="A7:A9"/>
    <mergeCell ref="B7:B9"/>
    <mergeCell ref="C7:C9"/>
    <mergeCell ref="D7:F8"/>
    <mergeCell ref="G7:O7"/>
    <mergeCell ref="L1:O1"/>
    <mergeCell ref="L2:O2"/>
    <mergeCell ref="L3:O3"/>
    <mergeCell ref="A5:O5"/>
    <mergeCell ref="A6:O6"/>
  </mergeCells>
  <pageMargins left="0.70866141732283472" right="0.70866141732283472" top="0.55118110236220474" bottom="0.55118110236220474" header="0.31496062992125984" footer="0.31496062992125984"/>
  <pageSetup paperSize="9" scale="7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05.22 (2)</vt:lpstr>
      <vt:lpstr>'05.22 (2)'!_GoBack</vt:lpstr>
      <vt:lpstr>'05.22 (2)'!Область_печати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cp:lastPrinted>2022-12-15T12:34:58Z</cp:lastPrinted>
  <dcterms:created xsi:type="dcterms:W3CDTF">2022-12-05T08:33:28Z</dcterms:created>
  <dcterms:modified xsi:type="dcterms:W3CDTF">2022-12-22T13:32:34Z</dcterms:modified>
</cp:coreProperties>
</file>