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Лариса освіта 23-26\Паспорти\Інформація про виконання  бюджетних програм  за 2025\"/>
    </mc:Choice>
  </mc:AlternateContent>
  <bookViews>
    <workbookView xWindow="360" yWindow="90" windowWidth="10515" windowHeight="750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F197" i="1" l="1"/>
  <c r="F191" i="1"/>
  <c r="F188" i="1"/>
  <c r="F183" i="1" l="1"/>
  <c r="F167" i="1"/>
  <c r="F164" i="1"/>
  <c r="F173" i="1" l="1"/>
  <c r="F163" i="1" l="1"/>
  <c r="F155" i="1"/>
  <c r="F148" i="1"/>
  <c r="F144" i="1"/>
  <c r="F136" i="1"/>
  <c r="F122" i="1"/>
  <c r="G122" i="1"/>
  <c r="G121" i="1"/>
  <c r="F121" i="1"/>
  <c r="H99" i="1"/>
  <c r="H98" i="1"/>
  <c r="G97" i="1"/>
  <c r="F97" i="1"/>
  <c r="E97" i="1"/>
  <c r="D97" i="1"/>
  <c r="H95" i="1"/>
  <c r="H94" i="1"/>
  <c r="G93" i="1"/>
  <c r="F93" i="1"/>
  <c r="E93" i="1"/>
  <c r="D93" i="1"/>
  <c r="H87" i="1"/>
  <c r="H86" i="1"/>
  <c r="G85" i="1"/>
  <c r="F85" i="1"/>
  <c r="E85" i="1"/>
  <c r="D85" i="1"/>
  <c r="H85" i="1" l="1"/>
  <c r="H93" i="1"/>
  <c r="H97" i="1"/>
  <c r="H59" i="1"/>
  <c r="H58" i="1"/>
  <c r="G57" i="1"/>
  <c r="F57" i="1"/>
  <c r="E57" i="1"/>
  <c r="D57" i="1"/>
  <c r="D120" i="1"/>
  <c r="E105" i="1"/>
  <c r="D105" i="1"/>
  <c r="E53" i="1"/>
  <c r="E49" i="1"/>
  <c r="D49" i="1"/>
  <c r="E45" i="1"/>
  <c r="D45" i="1"/>
  <c r="E41" i="1"/>
  <c r="D41" i="1"/>
  <c r="E37" i="1"/>
  <c r="D37" i="1"/>
  <c r="E33" i="1"/>
  <c r="D33" i="1"/>
  <c r="E25" i="1"/>
  <c r="D25" i="1"/>
  <c r="F13" i="1"/>
  <c r="G13" i="1"/>
  <c r="E21" i="1"/>
  <c r="D21" i="1"/>
  <c r="E17" i="1"/>
  <c r="D17" i="1"/>
  <c r="H57" i="1" l="1"/>
  <c r="H91" i="1"/>
  <c r="H90" i="1"/>
  <c r="G89" i="1"/>
  <c r="F89" i="1"/>
  <c r="E89" i="1"/>
  <c r="D89" i="1"/>
  <c r="H75" i="1"/>
  <c r="H74" i="1"/>
  <c r="G73" i="1"/>
  <c r="F73" i="1"/>
  <c r="E73" i="1"/>
  <c r="D73" i="1"/>
  <c r="H71" i="1"/>
  <c r="H70" i="1"/>
  <c r="H69" i="1"/>
  <c r="G69" i="1"/>
  <c r="F69" i="1"/>
  <c r="E69" i="1"/>
  <c r="D69" i="1"/>
  <c r="H89" i="1" l="1"/>
  <c r="H73" i="1"/>
  <c r="H31" i="1"/>
  <c r="H30" i="1"/>
  <c r="G29" i="1"/>
  <c r="F29" i="1"/>
  <c r="E29" i="1"/>
  <c r="D29" i="1"/>
  <c r="E117" i="1"/>
  <c r="D117" i="1"/>
  <c r="E109" i="1"/>
  <c r="E101" i="1"/>
  <c r="E81" i="1"/>
  <c r="E77" i="1"/>
  <c r="E65" i="1"/>
  <c r="E61" i="1"/>
  <c r="E13" i="1"/>
  <c r="D13" i="1"/>
  <c r="F145" i="1"/>
  <c r="H29" i="1" l="1"/>
  <c r="F139" i="1"/>
  <c r="E120" i="1" l="1"/>
  <c r="H122" i="1" l="1"/>
  <c r="F120" i="1"/>
  <c r="G120" i="1"/>
  <c r="H121" i="1"/>
  <c r="H119" i="1"/>
  <c r="H118" i="1"/>
  <c r="G117" i="1"/>
  <c r="F117" i="1"/>
  <c r="H115" i="1"/>
  <c r="H114" i="1"/>
  <c r="G113" i="1"/>
  <c r="F113" i="1"/>
  <c r="E113" i="1"/>
  <c r="D113" i="1"/>
  <c r="H111" i="1"/>
  <c r="H110" i="1"/>
  <c r="G109" i="1"/>
  <c r="F109" i="1"/>
  <c r="H107" i="1"/>
  <c r="H106" i="1"/>
  <c r="G105" i="1"/>
  <c r="F105" i="1"/>
  <c r="H103" i="1"/>
  <c r="H102" i="1"/>
  <c r="G101" i="1"/>
  <c r="F101" i="1"/>
  <c r="H83" i="1"/>
  <c r="H82" i="1"/>
  <c r="G81" i="1"/>
  <c r="F81" i="1"/>
  <c r="D81" i="1"/>
  <c r="H79" i="1"/>
  <c r="H78" i="1"/>
  <c r="G77" i="1"/>
  <c r="F77" i="1"/>
  <c r="D77" i="1"/>
  <c r="H67" i="1"/>
  <c r="H66" i="1"/>
  <c r="G65" i="1"/>
  <c r="F65" i="1"/>
  <c r="D65" i="1"/>
  <c r="H63" i="1"/>
  <c r="H62" i="1"/>
  <c r="G61" i="1"/>
  <c r="F61" i="1"/>
  <c r="D61" i="1"/>
  <c r="H55" i="1"/>
  <c r="H54" i="1"/>
  <c r="G53" i="1"/>
  <c r="F53" i="1"/>
  <c r="D53" i="1"/>
  <c r="H51" i="1"/>
  <c r="H50" i="1"/>
  <c r="G49" i="1"/>
  <c r="F49" i="1"/>
  <c r="H47" i="1"/>
  <c r="H46" i="1"/>
  <c r="G45" i="1"/>
  <c r="F45" i="1"/>
  <c r="H43" i="1"/>
  <c r="H42" i="1"/>
  <c r="G41" i="1"/>
  <c r="F41" i="1"/>
  <c r="H39" i="1"/>
  <c r="H38" i="1"/>
  <c r="G37" i="1"/>
  <c r="F37" i="1"/>
  <c r="H35" i="1"/>
  <c r="H34" i="1"/>
  <c r="G33" i="1"/>
  <c r="F33" i="1"/>
  <c r="H27" i="1"/>
  <c r="H26" i="1"/>
  <c r="G25" i="1"/>
  <c r="F25" i="1"/>
  <c r="H23" i="1"/>
  <c r="H22" i="1"/>
  <c r="G21" i="1"/>
  <c r="F21" i="1"/>
  <c r="H19" i="1"/>
  <c r="H18" i="1"/>
  <c r="G17" i="1"/>
  <c r="F17" i="1"/>
  <c r="H120" i="1" l="1"/>
  <c r="H77" i="1"/>
  <c r="H101" i="1"/>
  <c r="H109" i="1"/>
  <c r="H117" i="1"/>
  <c r="H113" i="1"/>
  <c r="H105" i="1"/>
  <c r="H81" i="1"/>
  <c r="H65" i="1"/>
  <c r="H61" i="1"/>
  <c r="H17" i="1"/>
  <c r="H21" i="1"/>
  <c r="H25" i="1"/>
  <c r="H33" i="1"/>
  <c r="H37" i="1"/>
  <c r="H41" i="1"/>
  <c r="H45" i="1"/>
  <c r="H49" i="1"/>
  <c r="H53" i="1"/>
  <c r="F170" i="1" l="1"/>
  <c r="H15" i="1" l="1"/>
  <c r="H14" i="1"/>
  <c r="H13" i="1" l="1"/>
  <c r="F132" i="1"/>
  <c r="F131" i="1"/>
</calcChain>
</file>

<file path=xl/sharedStrings.xml><?xml version="1.0" encoding="utf-8"?>
<sst xmlns="http://schemas.openxmlformats.org/spreadsheetml/2006/main" count="321" uniqueCount="140">
  <si>
    <t>ІНФОРМАЦІЯ</t>
  </si>
  <si>
    <t>Пояснення щодо розбіжностей між фактичними та плановими показниками досягнення цілі державної політики</t>
  </si>
  <si>
    <t>Показник досягнення  цілі, одиниця виміру</t>
  </si>
  <si>
    <t>1.</t>
  </si>
  <si>
    <t>(КВК)</t>
  </si>
  <si>
    <t>2.</t>
  </si>
  <si>
    <t>(підпис)</t>
  </si>
  <si>
    <t>Затверджено</t>
  </si>
  <si>
    <t>Звіт ( касові видатки)</t>
  </si>
  <si>
    <t>Звіт
(касові видатки )</t>
  </si>
  <si>
    <t>Відхилення фактичних показників від планових</t>
  </si>
  <si>
    <t>Кількість отриманих листів, звернень, заяв, скарг, од.</t>
  </si>
  <si>
    <t xml:space="preserve">Ціль </t>
  </si>
  <si>
    <t>(тис.грн.)</t>
  </si>
  <si>
    <t xml:space="preserve"> - </t>
  </si>
  <si>
    <t xml:space="preserve">План з урахуванням внесених змін
</t>
  </si>
  <si>
    <t>Найменування</t>
  </si>
  <si>
    <t>спеціальний фонд</t>
  </si>
  <si>
    <t xml:space="preserve">Видатки, всього </t>
  </si>
  <si>
    <t xml:space="preserve">Кількість штатних одиниць </t>
  </si>
  <si>
    <t>0</t>
  </si>
  <si>
    <t xml:space="preserve"> загальний фонд</t>
  </si>
  <si>
    <t>0610160 Керівництво і управління у відповідній сфері у містах (місті Києві), селищах, селах, територіальних громадах</t>
  </si>
  <si>
    <t>06</t>
  </si>
  <si>
    <t>Відділ освіти, молоді та спорту виконавчого комітету Баштанської міської ради</t>
  </si>
  <si>
    <t>06101010 Надання дошкільної освіти</t>
  </si>
  <si>
    <t>0611021 Надання загальної середньої освіти закладами загальної середньої освіти за рахунок коштів місцевого бюджету</t>
  </si>
  <si>
    <t>0611031 Надання загальної середньої освіти закладами загальної середньої освіти за рахунок освітньої субвенції</t>
  </si>
  <si>
    <t>0611070 Надання позашкільної освіти закладами позашкільної освіти, заходи із позашкільної роботи з дітьми</t>
  </si>
  <si>
    <t>0611141 Забезпечення діяльності інших закладів у сфері освіти</t>
  </si>
  <si>
    <t>0611142 Інші програми та заходи у сфері освіти</t>
  </si>
  <si>
    <t>0611151 Забезпечення діяльності інклюзивно-ресурсних центрів за рахунок коштів місцевого бюджету</t>
  </si>
  <si>
    <t>0611152 Забезпечення діяльності інклюзивно-ресурсних центрів за рахунок освітньої субвенції</t>
  </si>
  <si>
    <t>0615061 Підтримка спорту вищих досягнень та організацій, які здійснюють фізкультурно-спортивну діяльність в регіоні</t>
  </si>
  <si>
    <t>Головний бухгалтер</t>
  </si>
  <si>
    <t>Наталія КОСТІНА</t>
  </si>
  <si>
    <t>Цілі державної політики, на досягнення яких спрямована реалізація більшості бюджетних програм досягнуто.  Реалізиція бюджетних програм виконувалась в умовах  військового стану в країні  з дотриманням фінансової дисципліни , в межах затверджених асигнувань і націлена на ефективне використання бюджетних коштів.  Всі фінансові ресурси були направлені на першочергові витрати та захищені статті видатків.</t>
  </si>
  <si>
    <t>Забезпечення організаційних ,економічних  ,фінансових та інших умов діяльності  відділу освіти ,молоді та спорту виконавчого комітету міської ради</t>
  </si>
  <si>
    <t>Кількість прийнятих нормативно-правових актів, наказів  од.</t>
  </si>
  <si>
    <t>Відхилення пояснюється збільшенням кількості вхідної документації : звернень , листів, заяв від громадян, підприємств та організацій.</t>
  </si>
  <si>
    <t>Визнає пріоритетну роль дошкільної освіти та створює належні умови для її здобуття.Забезпечує доступність і безоплатність дошкільної освіти в  комунальних закладах дошкільної освіти</t>
  </si>
  <si>
    <t>кількість дошкільних навчальних закладів</t>
  </si>
  <si>
    <t>середньорічне число ставок (штатних одиниць)</t>
  </si>
  <si>
    <t>кількість дітей, що відвідують дошкільні заклади</t>
  </si>
  <si>
    <t>відсоток охоплення дітей дошкільною освітою</t>
  </si>
  <si>
    <t>витрати на перебування 1 дитини в дошкільному закладі</t>
  </si>
  <si>
    <t>0611021'Надання загальної середньої освіти закладами загальної середньої освіти за рахунок коштів місцевого бюджету</t>
  </si>
  <si>
    <t xml:space="preserve"> середньорічне число ставок (штатних одиниць)</t>
  </si>
  <si>
    <t xml:space="preserve">середні  витрати на 1 учня  </t>
  </si>
  <si>
    <t>кількість виданих документів з відзнакою</t>
  </si>
  <si>
    <t>середньорічне число посадових окладів</t>
  </si>
  <si>
    <t>середньорічна кількість дітей, що відвідують  позашкільні заклади</t>
  </si>
  <si>
    <t>Доступність  позашкільної освіти. Створення умов для здобуття вихованцями, учнями і слухачами позашкільної освіти.  Координація зусиль органів виконавчої влади, органів місцевого самоврядуванняї на подальше становлення і розвиток позашкільної освіти.</t>
  </si>
  <si>
    <t>Забезпечення організації  та ведення бухгалтерського обліку, складання та подання фінансової і бюджетної звітності у порядку, встановленому законодавством</t>
  </si>
  <si>
    <t>Кількість  закладів  що  обслуговує централізована  бухгалтерія</t>
  </si>
  <si>
    <t>середньорічна  чисельність , штатних одиниціь</t>
  </si>
  <si>
    <t>Забезпечення перевезення дітей , що  проживають  у сільській  місцевості до  загальноосвітніх навчальних  закладів. Забезпечення надання допомоги дітям-сиротам  та дітям позбавленим батьківського піклування , яким виповнюється 18 років</t>
  </si>
  <si>
    <t>кількість дітей що потребують перевезення до  загальноосвітніх  навчальних закладів</t>
  </si>
  <si>
    <t>середньорічна кількість одержувачів допомоги</t>
  </si>
  <si>
    <t>Створення умов дня повноцінного і відповідального навчання, надання якісних послуг дівчатам та хлопцям з особливими  освітніми потребами в інклюзивно-ресурсних центрах.</t>
  </si>
  <si>
    <t>кількість дітей , які обслуговує інклюзивно-ресурсний центр</t>
  </si>
  <si>
    <t>0611151  0611152 Забезпечення діяльності інклюзивно-ресурсних центрів за рахунок коштів місцевого бюджету</t>
  </si>
  <si>
    <t>кількість дітей з особливими освітніми потребами</t>
  </si>
  <si>
    <t>Створення сприятливих соціальних, економічних, фінансових та організаційних передумов для життєвого самовизначення і самореалізації дітей та молоді на території  громади</t>
  </si>
  <si>
    <t xml:space="preserve">Кількість проведених заходів </t>
  </si>
  <si>
    <t>Удосконалення системи дитячо-юнацького спорту, підвищення якості відбору обдарованих осіб до системи резервного спорту</t>
  </si>
  <si>
    <t>Здійснення фізкультурно-масової роботи серед населення, підтримка спорту вищих досягень та заходи з регіонального розвитку фізичної культури та спорту</t>
  </si>
  <si>
    <t>2023 рік             звіт</t>
  </si>
  <si>
    <t>0611403  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</si>
  <si>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Відхилення обумовлене збільшенням виданих наказів, доучень  .</t>
  </si>
  <si>
    <t xml:space="preserve">середньорічна кількість учнів  які  навчаються у загальноосвітніх навчальних  закладах </t>
  </si>
  <si>
    <t>Відхилення фактичного показника від запланованого пояснюється залишками невикористаних асигнувань , що виникли за рахунок економіїї по заробітній платіі , по нарахуванню на оплату праціі , яка  виникла  за рахунок переведення працівників на  роботу в умовах простою , по іншим видаткам  ( оплата послуг та енергоносії) внаслідок раціонального та  економного  використання бюджетних  коштів, заклади до  вересня працювали очно, тому зменшились витрати на одного учня .</t>
  </si>
  <si>
    <t xml:space="preserve"> Відхилення пояснюється залишками невикористаних асигнувань , що виникли за рахунок економіїї по заробітній платіі , по нарахуванню на оплату праціі , яка  виникла  за рахунок переведення працівників на  роботу в умовах простою , по іншим видаткам  ( оплата послуг та енергоносії) внаслідок раціонального та  економного  використання бюджетних  коштів , відповідно  зменшились витрати на одну дитину .</t>
  </si>
  <si>
    <t xml:space="preserve"> Відхилення фактичного показника від запланованого пояснюється залишками невикористаних асигнувань , внаслідок відсутності заяв від отримувачів допомоги.</t>
  </si>
  <si>
    <t xml:space="preserve"> Внаслідок воєнних дій зменшилась кількість обслуговуємих дітей</t>
  </si>
  <si>
    <t>Створення умов для навчання , надання якісних послуг особам з особливими освітніми потребами, які навчаються уінклюзивних класах закладів загальної середньої освіти</t>
  </si>
  <si>
    <t>-</t>
  </si>
  <si>
    <t>Створення необхідних умов функціонування і розвитку загальної середньої освіти, забезпечення всебічного розвитку учнів  (хлопців та дівчат)</t>
  </si>
  <si>
    <t>10</t>
  </si>
  <si>
    <t>Кількість  навчальних кабінетів, в які придбано мультімедійне обладнання</t>
  </si>
  <si>
    <t>Обсяг співфінансування з місевого бюджету</t>
  </si>
  <si>
    <t xml:space="preserve"> середньорічна кількість учнів в дитячо-юнацьких спортивних школах</t>
  </si>
  <si>
    <t>Обсяг видатків субвенції з державного бюджету</t>
  </si>
  <si>
    <t>Показники, що характеризують обсяг використання бюджетних коштів у 2025 році</t>
  </si>
  <si>
    <t xml:space="preserve"> про досягнення головним розпорядником місцевого бюджету цілей державної політики у сферах діяльності, формування 
та/або реалізацію якої він забезпечує, за результатами 2025 року</t>
  </si>
  <si>
    <t>2024 рік             звіт</t>
  </si>
  <si>
    <t>2025 рік</t>
  </si>
  <si>
    <t>3.Цілі державної політики у сферах діяльності головного розпорядника коштів місцевого бюджету та показники їх досягнення у 2025 році                   .</t>
  </si>
  <si>
    <t xml:space="preserve">Висновок : Відділ освіти, молоді та спорту  до Закону України  «Про освіту» , покладених на неї функцій та повноважень, протягом 2025 року  здійснював виконання  бюджетних програм а саме: забезпечення формування  та реалізація державної  політики  у сфері освіти, реалізацїя права кожного громадянина на освіту за Конституцією України, яка передбачає доступність дошкільної,  повної загальносередньої освіти та її обов'язковість, у відповідності до  цільових програм . </t>
  </si>
  <si>
    <t>0611600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</si>
  <si>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0611200 Проведення (надання) додаткових психолого- педагогічних і корекційно-розвиткових занять (послуг) за рахунок коштів субвенціЇ з державного бюджету місцевим бюджетам на надання державної підтримки особам з особливими освітніми потребами</t>
  </si>
  <si>
    <t>0611501 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 за спеціальним фондом)</t>
  </si>
  <si>
    <t>0611275 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</si>
  <si>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0611276 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</si>
  <si>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0611183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</si>
  <si>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</si>
  <si>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0611279  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</si>
  <si>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0611700  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</si>
  <si>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  Забезпечення харчуванням учнів закладів загальної середньої освіти за рахунок субвенції з державного бюджету місцевим бюджетам</t>
  </si>
  <si>
    <t>0611300 Будівництво освітніх установ та закладів</t>
  </si>
  <si>
    <t>0611310 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</si>
  <si>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Наявність вакантних посад</t>
  </si>
  <si>
    <t>кількість закладів ( з філіями)</t>
  </si>
  <si>
    <t xml:space="preserve">Відхилення фактичного показника від запланованого пояснюється залишками невикористаних асигнувань , що виникли за рахунок економіїї по заробітній платіі , по нарахуванню на оплату праціі </t>
  </si>
  <si>
    <t>Збільшилась кількість учнів , які потребують підвезення до закладів освіти.</t>
  </si>
  <si>
    <t>0611310  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</si>
  <si>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рівень  готовності  об"єктів</t>
  </si>
  <si>
    <t>0611200 'Надання освіти за рахунок субвенції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</si>
  <si>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кількість проведених (наданих) додаткових психолого-педагогічних і корекційно-розвиткових занять (послуг)</t>
  </si>
  <si>
    <t>Відсоток співфінансування з місцевого бюджету</t>
  </si>
  <si>
    <t>Кількість оснащених кабінетів  та лабораторій STEM</t>
  </si>
  <si>
    <t>8</t>
  </si>
  <si>
    <t>676,728</t>
  </si>
  <si>
    <t>економія коштів внаслідок процедур закупівель</t>
  </si>
  <si>
    <t>Забезпечення 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</si>
  <si>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Забезпечення виконання реалізації заходів за рахунок освітньої субвенції з державного бюджету місцевим бюджетам (за спеціальним фондом державного бюджету)</t>
  </si>
  <si>
    <t>Облаштування безпечних умов у закладах, що надають загальну середню освіту комунальної форми власності (протипожежний захист)</t>
  </si>
  <si>
    <t>Кількість закладів, в яких буде реалізовано публічний інвестиційний проєкт на облаштування безпечних умов ( протипожежний захист)</t>
  </si>
  <si>
    <t xml:space="preserve"> Відхилення фактичного показника від запланованого пояснюється  неможливістю проведення та завершення процедур закупівель через неодноразове навмисне блокування учасника</t>
  </si>
  <si>
    <t>0611231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</si>
  <si>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Обсяг видатків на улаштування систем протипожежного захисту та централізованого пожежного спостереження з державного бюджету</t>
  </si>
  <si>
    <t xml:space="preserve">0611232  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
</t>
  </si>
  <si>
    <t>0611232 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</si>
  <si>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Поліпшення здоров"я та успішності учнів , шляхом  забезпечення збалансованим та корисним харчуванням.</t>
  </si>
  <si>
    <t>Відхилення фактичного показника від запланованого по загальному фонду бюджету  пояснюється залишками невикористаних асигнувань , що виникли  через впрвадження змішаної форми навчання в закладах , зменшення днів вівідування учнів через хвороби та інші причини.</t>
  </si>
  <si>
    <t>Питома вага використаних коштів до запланованих</t>
  </si>
  <si>
    <t>0611700 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</si>
  <si>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Питома вага витрат на покращення харчування на одного учня від  вартості порції горячого харчування</t>
  </si>
  <si>
    <t>0615031   Розвиток здібностей у дітей та молоді з фізичної культури та спорту комунальними дитячо- юнацькими спортивними школами</t>
  </si>
  <si>
    <t>0613133 Забезпечення молодіжними центрами соціального становлення та розвитку молоді та інші заходи у сфері молодіжної політики</t>
  </si>
  <si>
    <t>рівень виконання заходів відповідно до запланованих показників</t>
  </si>
  <si>
    <t>Розвиток освітніх установ та закладів</t>
  </si>
  <si>
    <t>рівень готовності об"єктів реконструкції та проектної документації будівництва об`єктів</t>
  </si>
  <si>
    <t>питома вага використаних коштів до запланованих</t>
  </si>
  <si>
    <t>Відновлення освітніх установ та закладів, пошкоджених  внаслідок збройної агресії</t>
  </si>
  <si>
    <t>0611702 Забезпечення харчуванням учнів закладів загальної середньої освіти за рахунок субвенції з державного бюджету місцевим бюджетам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</si>
  <si>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</si>
  <si>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своєчасність виплати доплат за роботу в несприятливих умовах праці</t>
  </si>
  <si>
    <t xml:space="preserve">Начальник відділу освіти, молоді та спорту </t>
  </si>
  <si>
    <t>Павло ЧУМАЧЕНКО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</si>
</sst>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3"/>
    </xf>
    <xf numFmtId="0" fontId="1" fillId="0" borderId="0" xfId="0" applyFont="1" applyAlignment="1">
      <alignment horizontal="justify"/>
    </xf>
    <xf numFmtId="0" fontId="4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  <xf numFmtId="49" fontId="1" fillId="0" borderId="4" xfId="0" applyNumberFormat="1" applyFont="1" applyBorder="1" applyAlignment="1">
      <alignment horizontal="center"/>
    </xf>
    <xf numFmtId="0" fontId="2" fillId="0" borderId="1" xfId="0" applyFont="1" applyFill="1" applyBorder="1"/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/>
    </xf>
    <xf numFmtId="49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center" vertical="top"/>
    </xf>
    <xf numFmtId="165" fontId="4" fillId="0" borderId="0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14" fillId="0" borderId="0" xfId="0" applyFont="1"/>
    <xf numFmtId="0" fontId="14" fillId="0" borderId="13" xfId="0" applyFont="1" applyBorder="1"/>
    <xf numFmtId="0" fontId="14" fillId="0" borderId="0" xfId="0" applyFont="1" applyBorder="1"/>
    <xf numFmtId="166" fontId="15" fillId="0" borderId="13" xfId="1" applyNumberFormat="1" applyFont="1" applyBorder="1"/>
    <xf numFmtId="166" fontId="14" fillId="0" borderId="0" xfId="1" applyNumberFormat="1" applyFont="1"/>
    <xf numFmtId="0" fontId="14" fillId="0" borderId="0" xfId="0" applyFont="1" applyAlignment="1">
      <alignment horizontal="center"/>
    </xf>
    <xf numFmtId="0" fontId="14" fillId="0" borderId="0" xfId="1" applyFont="1"/>
    <xf numFmtId="0" fontId="14" fillId="0" borderId="13" xfId="1" applyFont="1" applyBorder="1"/>
    <xf numFmtId="0" fontId="16" fillId="0" borderId="1" xfId="0" applyFont="1" applyFill="1" applyBorder="1" applyAlignment="1">
      <alignment horizontal="right" vertical="center" wrapText="1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9" fontId="13" fillId="0" borderId="0" xfId="0" applyNumberFormat="1" applyFont="1" applyBorder="1" applyAlignment="1">
      <alignment horizontal="center" vertical="top"/>
    </xf>
    <xf numFmtId="165" fontId="1" fillId="0" borderId="0" xfId="0" applyNumberFormat="1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wrapText="1"/>
    </xf>
    <xf numFmtId="165" fontId="17" fillId="0" borderId="1" xfId="0" applyNumberFormat="1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 vertical="top"/>
    </xf>
    <xf numFmtId="0" fontId="14" fillId="0" borderId="13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49" fontId="13" fillId="0" borderId="2" xfId="0" applyNumberFormat="1" applyFont="1" applyBorder="1" applyAlignment="1">
      <alignment horizontal="center" vertical="top"/>
    </xf>
    <xf numFmtId="49" fontId="13" fillId="0" borderId="5" xfId="0" applyNumberFormat="1" applyFont="1" applyBorder="1" applyAlignment="1">
      <alignment horizontal="center" vertical="top"/>
    </xf>
    <xf numFmtId="49" fontId="13" fillId="0" borderId="3" xfId="0" applyNumberFormat="1" applyFont="1" applyBorder="1" applyAlignment="1">
      <alignment horizontal="center" vertical="top"/>
    </xf>
    <xf numFmtId="0" fontId="1" fillId="0" borderId="13" xfId="0" applyFont="1" applyBorder="1" applyAlignment="1">
      <alignment horizontal="left"/>
    </xf>
    <xf numFmtId="0" fontId="1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8"/>
  <sheetViews>
    <sheetView showZeros="0" tabSelected="1" topLeftCell="A214" zoomScale="85" zoomScaleNormal="85" workbookViewId="0">
      <selection activeCell="D232" sqref="D232"/>
    </sheetView>
  </sheetViews>
  <sheetFormatPr defaultRowHeight="15.75" x14ac:dyDescent="0.25"/>
  <cols>
    <col min="1" max="1" width="14.28515625" style="7" customWidth="1"/>
    <col min="2" max="2" width="15" style="7" customWidth="1"/>
    <col min="3" max="3" width="45.28515625" style="7" customWidth="1"/>
    <col min="4" max="4" width="19.85546875" style="7" customWidth="1"/>
    <col min="5" max="5" width="19" style="7" customWidth="1"/>
    <col min="6" max="6" width="20.85546875" style="7" customWidth="1"/>
    <col min="7" max="7" width="28.85546875" style="7" customWidth="1"/>
    <col min="8" max="8" width="44.140625" style="7" customWidth="1"/>
    <col min="9" max="14" width="9.140625" style="7"/>
    <col min="15" max="15" width="17.140625" style="7" customWidth="1"/>
    <col min="16" max="16" width="15.85546875" style="7" customWidth="1"/>
    <col min="17" max="17" width="15" style="7" customWidth="1"/>
    <col min="18" max="18" width="14.5703125" style="7" customWidth="1"/>
    <col min="19" max="19" width="16" style="7" customWidth="1"/>
    <col min="20" max="16384" width="9.140625" style="7"/>
  </cols>
  <sheetData>
    <row r="1" spans="1:8" x14ac:dyDescent="0.25">
      <c r="A1" s="1"/>
    </row>
    <row r="2" spans="1:8" ht="20.2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</row>
    <row r="3" spans="1:8" ht="41.25" customHeight="1" x14ac:dyDescent="0.25">
      <c r="A3" s="77" t="s">
        <v>84</v>
      </c>
      <c r="B3" s="77"/>
      <c r="C3" s="77"/>
      <c r="D3" s="77"/>
      <c r="E3" s="77"/>
      <c r="F3" s="77"/>
      <c r="G3" s="77"/>
      <c r="H3" s="77"/>
    </row>
    <row r="4" spans="1:8" x14ac:dyDescent="0.25">
      <c r="A4" s="2"/>
    </row>
    <row r="5" spans="1:8" ht="16.5" thickBot="1" x14ac:dyDescent="0.3">
      <c r="A5" s="17" t="s">
        <v>3</v>
      </c>
      <c r="B5" s="11" t="s">
        <v>23</v>
      </c>
      <c r="D5" s="78" t="s">
        <v>24</v>
      </c>
      <c r="E5" s="78"/>
      <c r="F5" s="78"/>
      <c r="G5" s="78"/>
      <c r="H5" s="78"/>
    </row>
    <row r="6" spans="1:8" x14ac:dyDescent="0.25">
      <c r="A6" s="2"/>
      <c r="B6" s="8" t="s">
        <v>4</v>
      </c>
      <c r="D6" s="79"/>
      <c r="E6" s="79"/>
      <c r="F6" s="79"/>
      <c r="G6" s="79"/>
      <c r="H6" s="79"/>
    </row>
    <row r="7" spans="1:8" ht="8.25" customHeight="1" x14ac:dyDescent="0.25">
      <c r="A7" s="3"/>
    </row>
    <row r="8" spans="1:8" ht="25.5" customHeight="1" x14ac:dyDescent="0.25">
      <c r="A8" s="17" t="s">
        <v>5</v>
      </c>
      <c r="B8" s="80" t="s">
        <v>83</v>
      </c>
      <c r="C8" s="80"/>
      <c r="D8" s="80"/>
      <c r="E8" s="80"/>
      <c r="F8" s="80"/>
      <c r="G8" s="80"/>
      <c r="H8" s="80"/>
    </row>
    <row r="9" spans="1:8" ht="26.25" customHeight="1" x14ac:dyDescent="0.25">
      <c r="A9" s="13"/>
      <c r="B9" s="1"/>
      <c r="H9" s="5" t="s">
        <v>13</v>
      </c>
    </row>
    <row r="10" spans="1:8" ht="15.75" customHeight="1" x14ac:dyDescent="0.25">
      <c r="A10" s="83" t="s">
        <v>16</v>
      </c>
      <c r="B10" s="88"/>
      <c r="C10" s="89"/>
      <c r="D10" s="81" t="s">
        <v>67</v>
      </c>
      <c r="E10" s="83" t="s">
        <v>85</v>
      </c>
      <c r="F10" s="85" t="s">
        <v>86</v>
      </c>
      <c r="G10" s="85"/>
      <c r="H10" s="85"/>
    </row>
    <row r="11" spans="1:8" ht="52.5" customHeight="1" x14ac:dyDescent="0.25">
      <c r="A11" s="84"/>
      <c r="B11" s="90"/>
      <c r="C11" s="91"/>
      <c r="D11" s="82"/>
      <c r="E11" s="84"/>
      <c r="F11" s="14" t="s">
        <v>15</v>
      </c>
      <c r="G11" s="14" t="s">
        <v>9</v>
      </c>
      <c r="H11" s="15" t="s">
        <v>10</v>
      </c>
    </row>
    <row r="12" spans="1:8" ht="24" customHeight="1" x14ac:dyDescent="0.25">
      <c r="A12" s="41" t="s">
        <v>22</v>
      </c>
      <c r="B12" s="42"/>
      <c r="C12" s="42"/>
      <c r="D12" s="42"/>
      <c r="E12" s="42"/>
      <c r="F12" s="42"/>
      <c r="G12" s="42"/>
      <c r="H12" s="43"/>
    </row>
    <row r="13" spans="1:8" ht="25.5" customHeight="1" x14ac:dyDescent="0.25">
      <c r="A13" s="44" t="s">
        <v>18</v>
      </c>
      <c r="B13" s="45"/>
      <c r="C13" s="46"/>
      <c r="D13" s="16">
        <f t="shared" ref="D13:H13" si="0">D14+D15</f>
        <v>1142.627</v>
      </c>
      <c r="E13" s="16">
        <f t="shared" si="0"/>
        <v>1337.8</v>
      </c>
      <c r="F13" s="16">
        <f t="shared" si="0"/>
        <v>1729.63</v>
      </c>
      <c r="G13" s="16">
        <f t="shared" si="0"/>
        <v>1727.8209999999999</v>
      </c>
      <c r="H13" s="16">
        <f t="shared" si="0"/>
        <v>-1.8090000000001965</v>
      </c>
    </row>
    <row r="14" spans="1:8" ht="23.25" customHeight="1" x14ac:dyDescent="0.25">
      <c r="A14" s="47" t="s">
        <v>21</v>
      </c>
      <c r="B14" s="48"/>
      <c r="C14" s="49"/>
      <c r="D14" s="16">
        <v>1142.627</v>
      </c>
      <c r="E14" s="16">
        <v>1337.8</v>
      </c>
      <c r="F14" s="16">
        <v>1729.63</v>
      </c>
      <c r="G14" s="16">
        <v>1727.8209999999999</v>
      </c>
      <c r="H14" s="16">
        <f>G14-F14</f>
        <v>-1.8090000000001965</v>
      </c>
    </row>
    <row r="15" spans="1:8" ht="21.75" customHeight="1" x14ac:dyDescent="0.25">
      <c r="A15" s="47" t="s">
        <v>17</v>
      </c>
      <c r="B15" s="48"/>
      <c r="C15" s="49"/>
      <c r="D15" s="16"/>
      <c r="E15" s="16"/>
      <c r="F15" s="16"/>
      <c r="G15" s="16"/>
      <c r="H15" s="16">
        <f>G15-F15</f>
        <v>0</v>
      </c>
    </row>
    <row r="16" spans="1:8" ht="21.75" customHeight="1" x14ac:dyDescent="0.25">
      <c r="A16" s="41" t="s">
        <v>25</v>
      </c>
      <c r="B16" s="42"/>
      <c r="C16" s="42"/>
      <c r="D16" s="42"/>
      <c r="E16" s="42"/>
      <c r="F16" s="42"/>
      <c r="G16" s="42"/>
      <c r="H16" s="43"/>
    </row>
    <row r="17" spans="1:8" ht="21.75" customHeight="1" x14ac:dyDescent="0.25">
      <c r="A17" s="44" t="s">
        <v>18</v>
      </c>
      <c r="B17" s="45"/>
      <c r="C17" s="46"/>
      <c r="D17" s="16">
        <f t="shared" ref="D17:E17" si="1">D18+D19</f>
        <v>20238.589</v>
      </c>
      <c r="E17" s="16">
        <f t="shared" si="1"/>
        <v>25805.1</v>
      </c>
      <c r="F17" s="16">
        <f t="shared" ref="F17:H17" si="2">F18+F19</f>
        <v>35809.275999999998</v>
      </c>
      <c r="G17" s="16">
        <f t="shared" si="2"/>
        <v>33048.868000000002</v>
      </c>
      <c r="H17" s="16">
        <f t="shared" si="2"/>
        <v>-2760.4080000000004</v>
      </c>
    </row>
    <row r="18" spans="1:8" ht="21.75" customHeight="1" x14ac:dyDescent="0.25">
      <c r="A18" s="47" t="s">
        <v>21</v>
      </c>
      <c r="B18" s="48"/>
      <c r="C18" s="49"/>
      <c r="D18" s="16">
        <v>19772.724999999999</v>
      </c>
      <c r="E18" s="16">
        <v>24567.5</v>
      </c>
      <c r="F18" s="16">
        <v>31321.903999999999</v>
      </c>
      <c r="G18" s="16">
        <v>28563.296999999999</v>
      </c>
      <c r="H18" s="16">
        <f>G18-F18</f>
        <v>-2758.607</v>
      </c>
    </row>
    <row r="19" spans="1:8" ht="21.75" customHeight="1" x14ac:dyDescent="0.25">
      <c r="A19" s="47" t="s">
        <v>17</v>
      </c>
      <c r="B19" s="48"/>
      <c r="C19" s="49"/>
      <c r="D19" s="16">
        <v>465.86399999999998</v>
      </c>
      <c r="E19" s="16">
        <v>1237.5999999999999</v>
      </c>
      <c r="F19" s="16">
        <v>4487.3720000000003</v>
      </c>
      <c r="G19" s="16">
        <v>4485.5709999999999</v>
      </c>
      <c r="H19" s="16">
        <f>G19-F19</f>
        <v>-1.8010000000003856</v>
      </c>
    </row>
    <row r="20" spans="1:8" ht="21.75" customHeight="1" x14ac:dyDescent="0.25">
      <c r="A20" s="41" t="s">
        <v>26</v>
      </c>
      <c r="B20" s="42"/>
      <c r="C20" s="42"/>
      <c r="D20" s="42"/>
      <c r="E20" s="42"/>
      <c r="F20" s="42"/>
      <c r="G20" s="42"/>
      <c r="H20" s="43"/>
    </row>
    <row r="21" spans="1:8" ht="21.75" customHeight="1" x14ac:dyDescent="0.25">
      <c r="A21" s="44" t="s">
        <v>18</v>
      </c>
      <c r="B21" s="45"/>
      <c r="C21" s="46"/>
      <c r="D21" s="16">
        <f t="shared" ref="D21:E21" si="3">D22+D23</f>
        <v>28851.658000000003</v>
      </c>
      <c r="E21" s="16">
        <f t="shared" si="3"/>
        <v>32357.1</v>
      </c>
      <c r="F21" s="16">
        <f t="shared" ref="F21:H21" si="4">F22+F23</f>
        <v>82711.856</v>
      </c>
      <c r="G21" s="16">
        <f t="shared" si="4"/>
        <v>77813.663</v>
      </c>
      <c r="H21" s="16">
        <f t="shared" si="4"/>
        <v>-4898.1929999999993</v>
      </c>
    </row>
    <row r="22" spans="1:8" ht="21.75" customHeight="1" x14ac:dyDescent="0.25">
      <c r="A22" s="47" t="s">
        <v>21</v>
      </c>
      <c r="B22" s="48"/>
      <c r="C22" s="49"/>
      <c r="D22" s="16">
        <v>22136.274000000001</v>
      </c>
      <c r="E22" s="16">
        <v>27522</v>
      </c>
      <c r="F22" s="16">
        <v>41203.9</v>
      </c>
      <c r="G22" s="16">
        <v>36305.707000000002</v>
      </c>
      <c r="H22" s="16">
        <f>G22-F22</f>
        <v>-4898.1929999999993</v>
      </c>
    </row>
    <row r="23" spans="1:8" ht="21.75" customHeight="1" x14ac:dyDescent="0.25">
      <c r="A23" s="47" t="s">
        <v>17</v>
      </c>
      <c r="B23" s="48"/>
      <c r="C23" s="49"/>
      <c r="D23" s="16">
        <v>6715.384</v>
      </c>
      <c r="E23" s="16">
        <v>4835.1000000000004</v>
      </c>
      <c r="F23" s="16">
        <v>41507.955999999998</v>
      </c>
      <c r="G23" s="16">
        <v>41507.955999999998</v>
      </c>
      <c r="H23" s="16">
        <f>G23-F23</f>
        <v>0</v>
      </c>
    </row>
    <row r="24" spans="1:8" ht="21.75" customHeight="1" x14ac:dyDescent="0.25">
      <c r="A24" s="41" t="s">
        <v>27</v>
      </c>
      <c r="B24" s="42"/>
      <c r="C24" s="42"/>
      <c r="D24" s="42"/>
      <c r="E24" s="42"/>
      <c r="F24" s="42"/>
      <c r="G24" s="42"/>
      <c r="H24" s="43"/>
    </row>
    <row r="25" spans="1:8" ht="21.75" customHeight="1" x14ac:dyDescent="0.25">
      <c r="A25" s="44" t="s">
        <v>18</v>
      </c>
      <c r="B25" s="45"/>
      <c r="C25" s="46"/>
      <c r="D25" s="16">
        <f t="shared" ref="D25:E25" si="5">D26+D27</f>
        <v>56921.188999999998</v>
      </c>
      <c r="E25" s="16">
        <f t="shared" si="5"/>
        <v>65689.399999999994</v>
      </c>
      <c r="F25" s="16">
        <f t="shared" ref="F25:H25" si="6">F26+F27</f>
        <v>64617.4</v>
      </c>
      <c r="G25" s="16">
        <f t="shared" si="6"/>
        <v>64597.110999999997</v>
      </c>
      <c r="H25" s="16">
        <f t="shared" si="6"/>
        <v>-20.289000000004307</v>
      </c>
    </row>
    <row r="26" spans="1:8" ht="21.75" customHeight="1" x14ac:dyDescent="0.25">
      <c r="A26" s="47" t="s">
        <v>21</v>
      </c>
      <c r="B26" s="48"/>
      <c r="C26" s="49"/>
      <c r="D26" s="16">
        <v>56921.188999999998</v>
      </c>
      <c r="E26" s="16">
        <v>65689.399999999994</v>
      </c>
      <c r="F26" s="16">
        <v>64617.4</v>
      </c>
      <c r="G26" s="16">
        <v>64597.110999999997</v>
      </c>
      <c r="H26" s="16">
        <f>G26-F26</f>
        <v>-20.289000000004307</v>
      </c>
    </row>
    <row r="27" spans="1:8" ht="21.75" customHeight="1" x14ac:dyDescent="0.25">
      <c r="A27" s="47" t="s">
        <v>17</v>
      </c>
      <c r="B27" s="48"/>
      <c r="C27" s="49"/>
      <c r="D27" s="16"/>
      <c r="E27" s="16"/>
      <c r="F27" s="16"/>
      <c r="G27" s="16"/>
      <c r="H27" s="16">
        <f>G27-F27</f>
        <v>0</v>
      </c>
    </row>
    <row r="28" spans="1:8" ht="37.5" customHeight="1" x14ac:dyDescent="0.25">
      <c r="A28" s="41" t="s">
        <v>89</v>
      </c>
      <c r="B28" s="42"/>
      <c r="C28" s="42"/>
      <c r="D28" s="42"/>
      <c r="E28" s="42"/>
      <c r="F28" s="42"/>
      <c r="G28" s="42"/>
      <c r="H28" s="43"/>
    </row>
    <row r="29" spans="1:8" ht="21.75" customHeight="1" x14ac:dyDescent="0.25">
      <c r="A29" s="44" t="s">
        <v>18</v>
      </c>
      <c r="B29" s="45"/>
      <c r="C29" s="46"/>
      <c r="D29" s="16">
        <f t="shared" ref="D29:H29" si="7">D30+D31</f>
        <v>0</v>
      </c>
      <c r="E29" s="16">
        <f t="shared" si="7"/>
        <v>0</v>
      </c>
      <c r="F29" s="16">
        <f t="shared" si="7"/>
        <v>10743.1</v>
      </c>
      <c r="G29" s="16">
        <f t="shared" si="7"/>
        <v>10352.187</v>
      </c>
      <c r="H29" s="16">
        <f t="shared" si="7"/>
        <v>-390.91300000000047</v>
      </c>
    </row>
    <row r="30" spans="1:8" ht="21.75" customHeight="1" x14ac:dyDescent="0.25">
      <c r="A30" s="47" t="s">
        <v>21</v>
      </c>
      <c r="B30" s="48"/>
      <c r="C30" s="49"/>
      <c r="D30" s="16"/>
      <c r="E30" s="16"/>
      <c r="F30" s="16">
        <v>10743.1</v>
      </c>
      <c r="G30" s="16">
        <v>10352.187</v>
      </c>
      <c r="H30" s="16">
        <f>G30-F30</f>
        <v>-390.91300000000047</v>
      </c>
    </row>
    <row r="31" spans="1:8" ht="21.75" customHeight="1" x14ac:dyDescent="0.25">
      <c r="A31" s="47" t="s">
        <v>17</v>
      </c>
      <c r="B31" s="48"/>
      <c r="C31" s="49"/>
      <c r="D31" s="16"/>
      <c r="E31" s="16"/>
      <c r="F31" s="16"/>
      <c r="G31" s="16"/>
      <c r="H31" s="16">
        <f>G31-F31</f>
        <v>0</v>
      </c>
    </row>
    <row r="32" spans="1:8" ht="21.75" customHeight="1" x14ac:dyDescent="0.25">
      <c r="A32" s="41" t="s">
        <v>28</v>
      </c>
      <c r="B32" s="42"/>
      <c r="C32" s="42"/>
      <c r="D32" s="42"/>
      <c r="E32" s="42"/>
      <c r="F32" s="42"/>
      <c r="G32" s="42"/>
      <c r="H32" s="43"/>
    </row>
    <row r="33" spans="1:8" ht="21.75" customHeight="1" x14ac:dyDescent="0.25">
      <c r="A33" s="44" t="s">
        <v>18</v>
      </c>
      <c r="B33" s="45"/>
      <c r="C33" s="46"/>
      <c r="D33" s="16">
        <f t="shared" ref="D33:E33" si="8">D34+D35</f>
        <v>2847.9090000000001</v>
      </c>
      <c r="E33" s="16">
        <f t="shared" si="8"/>
        <v>3113.0920000000001</v>
      </c>
      <c r="F33" s="16">
        <f t="shared" ref="F33:H33" si="9">F34+F35</f>
        <v>4652.4879999999994</v>
      </c>
      <c r="G33" s="16">
        <f t="shared" si="9"/>
        <v>3754.3919999999998</v>
      </c>
      <c r="H33" s="16">
        <f t="shared" si="9"/>
        <v>-898.09599999999955</v>
      </c>
    </row>
    <row r="34" spans="1:8" ht="21.75" customHeight="1" x14ac:dyDescent="0.25">
      <c r="A34" s="47" t="s">
        <v>21</v>
      </c>
      <c r="B34" s="48"/>
      <c r="C34" s="49"/>
      <c r="D34" s="16">
        <v>2798.8119999999999</v>
      </c>
      <c r="E34" s="16">
        <v>3076.6</v>
      </c>
      <c r="F34" s="16">
        <v>4216.7299999999996</v>
      </c>
      <c r="G34" s="16">
        <v>3318.634</v>
      </c>
      <c r="H34" s="16">
        <f>G34-F34</f>
        <v>-898.09599999999955</v>
      </c>
    </row>
    <row r="35" spans="1:8" ht="21.75" customHeight="1" x14ac:dyDescent="0.25">
      <c r="A35" s="47" t="s">
        <v>17</v>
      </c>
      <c r="B35" s="48"/>
      <c r="C35" s="49"/>
      <c r="D35" s="16">
        <v>49.097000000000001</v>
      </c>
      <c r="E35" s="16">
        <v>36.491999999999997</v>
      </c>
      <c r="F35" s="16">
        <v>435.75799999999998</v>
      </c>
      <c r="G35" s="16">
        <v>435.75799999999998</v>
      </c>
      <c r="H35" s="16">
        <f>G35-F35</f>
        <v>0</v>
      </c>
    </row>
    <row r="36" spans="1:8" ht="21.75" customHeight="1" x14ac:dyDescent="0.25">
      <c r="A36" s="41" t="s">
        <v>29</v>
      </c>
      <c r="B36" s="42"/>
      <c r="C36" s="42"/>
      <c r="D36" s="42"/>
      <c r="E36" s="42"/>
      <c r="F36" s="42"/>
      <c r="G36" s="42"/>
      <c r="H36" s="43"/>
    </row>
    <row r="37" spans="1:8" ht="21.75" customHeight="1" x14ac:dyDescent="0.25">
      <c r="A37" s="44" t="s">
        <v>18</v>
      </c>
      <c r="B37" s="45"/>
      <c r="C37" s="46"/>
      <c r="D37" s="16">
        <f t="shared" ref="D37:E37" si="10">D38+D39</f>
        <v>4239.9669999999996</v>
      </c>
      <c r="E37" s="16">
        <f t="shared" si="10"/>
        <v>5103.8999999999996</v>
      </c>
      <c r="F37" s="16">
        <f t="shared" ref="F37:H37" si="11">F38+F39</f>
        <v>6052.6540000000005</v>
      </c>
      <c r="G37" s="16">
        <f t="shared" si="11"/>
        <v>6047.6589999999997</v>
      </c>
      <c r="H37" s="16">
        <f t="shared" si="11"/>
        <v>-4.9950000000008004</v>
      </c>
    </row>
    <row r="38" spans="1:8" ht="21.75" customHeight="1" x14ac:dyDescent="0.25">
      <c r="A38" s="47" t="s">
        <v>21</v>
      </c>
      <c r="B38" s="48"/>
      <c r="C38" s="49"/>
      <c r="D38" s="16">
        <v>4239.9669999999996</v>
      </c>
      <c r="E38" s="16">
        <v>5103.8999999999996</v>
      </c>
      <c r="F38" s="16">
        <v>6052.6540000000005</v>
      </c>
      <c r="G38" s="16">
        <v>6047.6589999999997</v>
      </c>
      <c r="H38" s="16">
        <f>G38-F38</f>
        <v>-4.9950000000008004</v>
      </c>
    </row>
    <row r="39" spans="1:8" ht="21.75" customHeight="1" x14ac:dyDescent="0.25">
      <c r="A39" s="47" t="s">
        <v>17</v>
      </c>
      <c r="B39" s="48"/>
      <c r="C39" s="49"/>
      <c r="D39" s="16"/>
      <c r="E39" s="16"/>
      <c r="F39" s="16"/>
      <c r="G39" s="16"/>
      <c r="H39" s="16">
        <f>G39-F39</f>
        <v>0</v>
      </c>
    </row>
    <row r="40" spans="1:8" ht="21.75" customHeight="1" x14ac:dyDescent="0.25">
      <c r="A40" s="41" t="s">
        <v>30</v>
      </c>
      <c r="B40" s="42"/>
      <c r="C40" s="42"/>
      <c r="D40" s="42"/>
      <c r="E40" s="42"/>
      <c r="F40" s="42"/>
      <c r="G40" s="42"/>
      <c r="H40" s="43"/>
    </row>
    <row r="41" spans="1:8" ht="21.75" customHeight="1" x14ac:dyDescent="0.25">
      <c r="A41" s="44" t="s">
        <v>18</v>
      </c>
      <c r="B41" s="45"/>
      <c r="C41" s="46"/>
      <c r="D41" s="16">
        <f t="shared" ref="D41:E41" si="12">D42+D43</f>
        <v>50.834000000000003</v>
      </c>
      <c r="E41" s="16">
        <f t="shared" si="12"/>
        <v>518.4</v>
      </c>
      <c r="F41" s="16">
        <f t="shared" ref="F41:H41" si="13">F42+F43</f>
        <v>1851.51</v>
      </c>
      <c r="G41" s="16">
        <f t="shared" si="13"/>
        <v>1541.963</v>
      </c>
      <c r="H41" s="16">
        <f t="shared" si="13"/>
        <v>-309.54700000000003</v>
      </c>
    </row>
    <row r="42" spans="1:8" ht="21.75" customHeight="1" x14ac:dyDescent="0.25">
      <c r="A42" s="47" t="s">
        <v>21</v>
      </c>
      <c r="B42" s="48"/>
      <c r="C42" s="49"/>
      <c r="D42" s="16">
        <v>50.834000000000003</v>
      </c>
      <c r="E42" s="16">
        <v>518.4</v>
      </c>
      <c r="F42" s="16">
        <v>1851.51</v>
      </c>
      <c r="G42" s="16">
        <v>1541.963</v>
      </c>
      <c r="H42" s="16">
        <f>G42-F42</f>
        <v>-309.54700000000003</v>
      </c>
    </row>
    <row r="43" spans="1:8" ht="21.75" customHeight="1" x14ac:dyDescent="0.25">
      <c r="A43" s="47" t="s">
        <v>17</v>
      </c>
      <c r="B43" s="48"/>
      <c r="C43" s="49"/>
      <c r="D43" s="16"/>
      <c r="E43" s="16"/>
      <c r="F43" s="16"/>
      <c r="G43" s="16"/>
      <c r="H43" s="16">
        <f>G43-F43</f>
        <v>0</v>
      </c>
    </row>
    <row r="44" spans="1:8" ht="21.75" customHeight="1" x14ac:dyDescent="0.25">
      <c r="A44" s="41" t="s">
        <v>31</v>
      </c>
      <c r="B44" s="42"/>
      <c r="C44" s="42"/>
      <c r="D44" s="42"/>
      <c r="E44" s="42"/>
      <c r="F44" s="42"/>
      <c r="G44" s="42"/>
      <c r="H44" s="43"/>
    </row>
    <row r="45" spans="1:8" ht="21.75" customHeight="1" x14ac:dyDescent="0.25">
      <c r="A45" s="44" t="s">
        <v>18</v>
      </c>
      <c r="B45" s="45"/>
      <c r="C45" s="46"/>
      <c r="D45" s="16">
        <f t="shared" ref="D45:E45" si="14">D46+D47</f>
        <v>245.19299999999998</v>
      </c>
      <c r="E45" s="16">
        <f t="shared" si="14"/>
        <v>275.3</v>
      </c>
      <c r="F45" s="16">
        <f t="shared" ref="F45:H45" si="15">F46+F47</f>
        <v>845.09300000000007</v>
      </c>
      <c r="G45" s="16">
        <f t="shared" si="15"/>
        <v>715.36300000000006</v>
      </c>
      <c r="H45" s="16">
        <f t="shared" si="15"/>
        <v>-129.73000000000002</v>
      </c>
    </row>
    <row r="46" spans="1:8" ht="21.75" customHeight="1" x14ac:dyDescent="0.25">
      <c r="A46" s="47" t="s">
        <v>21</v>
      </c>
      <c r="B46" s="48"/>
      <c r="C46" s="49"/>
      <c r="D46" s="16">
        <v>217.97499999999999</v>
      </c>
      <c r="E46" s="16">
        <v>275.3</v>
      </c>
      <c r="F46" s="16">
        <v>413.11500000000001</v>
      </c>
      <c r="G46" s="16">
        <v>283.38499999999999</v>
      </c>
      <c r="H46" s="16">
        <f>G46-F46</f>
        <v>-129.73000000000002</v>
      </c>
    </row>
    <row r="47" spans="1:8" ht="21.75" customHeight="1" x14ac:dyDescent="0.25">
      <c r="A47" s="47" t="s">
        <v>17</v>
      </c>
      <c r="B47" s="48"/>
      <c r="C47" s="49"/>
      <c r="D47" s="16">
        <v>27.218</v>
      </c>
      <c r="E47" s="16"/>
      <c r="F47" s="16">
        <v>431.97800000000001</v>
      </c>
      <c r="G47" s="16">
        <v>431.97800000000001</v>
      </c>
      <c r="H47" s="16">
        <f>G47-F47</f>
        <v>0</v>
      </c>
    </row>
    <row r="48" spans="1:8" ht="21.75" customHeight="1" x14ac:dyDescent="0.25">
      <c r="A48" s="41" t="s">
        <v>32</v>
      </c>
      <c r="B48" s="42"/>
      <c r="C48" s="42"/>
      <c r="D48" s="42"/>
      <c r="E48" s="42"/>
      <c r="F48" s="42"/>
      <c r="G48" s="42"/>
      <c r="H48" s="43"/>
    </row>
    <row r="49" spans="1:8" ht="21.75" customHeight="1" x14ac:dyDescent="0.25">
      <c r="A49" s="44" t="s">
        <v>18</v>
      </c>
      <c r="B49" s="45"/>
      <c r="C49" s="46"/>
      <c r="D49" s="16">
        <f t="shared" ref="D49:E49" si="16">D50+D51</f>
        <v>1144.5260000000001</v>
      </c>
      <c r="E49" s="16">
        <f t="shared" si="16"/>
        <v>1262.3</v>
      </c>
      <c r="F49" s="16">
        <f t="shared" ref="F49:H49" si="17">F50+F51</f>
        <v>1353.0519999999999</v>
      </c>
      <c r="G49" s="16">
        <f t="shared" si="17"/>
        <v>1245.4259999999999</v>
      </c>
      <c r="H49" s="16">
        <f t="shared" si="17"/>
        <v>-107.62599999999998</v>
      </c>
    </row>
    <row r="50" spans="1:8" ht="21.75" customHeight="1" x14ac:dyDescent="0.25">
      <c r="A50" s="47" t="s">
        <v>21</v>
      </c>
      <c r="B50" s="48"/>
      <c r="C50" s="49"/>
      <c r="D50" s="16">
        <v>1144.5260000000001</v>
      </c>
      <c r="E50" s="16">
        <v>1262.3</v>
      </c>
      <c r="F50" s="16">
        <v>1353.0519999999999</v>
      </c>
      <c r="G50" s="16">
        <v>1245.4259999999999</v>
      </c>
      <c r="H50" s="16">
        <f>G50-F50</f>
        <v>-107.62599999999998</v>
      </c>
    </row>
    <row r="51" spans="1:8" ht="21.75" customHeight="1" x14ac:dyDescent="0.25">
      <c r="A51" s="47" t="s">
        <v>17</v>
      </c>
      <c r="B51" s="48"/>
      <c r="C51" s="49"/>
      <c r="D51" s="16"/>
      <c r="E51" s="16"/>
      <c r="F51" s="16"/>
      <c r="G51" s="16"/>
      <c r="H51" s="16">
        <f>G51-F51</f>
        <v>0</v>
      </c>
    </row>
    <row r="52" spans="1:8" ht="35.25" customHeight="1" x14ac:dyDescent="0.25">
      <c r="A52" s="41" t="s">
        <v>90</v>
      </c>
      <c r="B52" s="42"/>
      <c r="C52" s="42"/>
      <c r="D52" s="42"/>
      <c r="E52" s="42"/>
      <c r="F52" s="42"/>
      <c r="G52" s="42"/>
      <c r="H52" s="43"/>
    </row>
    <row r="53" spans="1:8" ht="21.75" customHeight="1" x14ac:dyDescent="0.25">
      <c r="A53" s="44" t="s">
        <v>18</v>
      </c>
      <c r="B53" s="45"/>
      <c r="C53" s="46"/>
      <c r="D53" s="16">
        <f>D54+D55</f>
        <v>0</v>
      </c>
      <c r="E53" s="16">
        <f t="shared" ref="E53" si="18">E54+E55</f>
        <v>0</v>
      </c>
      <c r="F53" s="16">
        <f t="shared" ref="F53:H53" si="19">F54+F55</f>
        <v>144.80000000000001</v>
      </c>
      <c r="G53" s="16">
        <f t="shared" si="19"/>
        <v>144.80000000000001</v>
      </c>
      <c r="H53" s="16">
        <f t="shared" si="19"/>
        <v>0</v>
      </c>
    </row>
    <row r="54" spans="1:8" ht="24.75" customHeight="1" x14ac:dyDescent="0.25">
      <c r="A54" s="47" t="s">
        <v>21</v>
      </c>
      <c r="B54" s="48"/>
      <c r="C54" s="49"/>
      <c r="D54" s="16"/>
      <c r="E54" s="39"/>
      <c r="F54" s="16">
        <v>144.80000000000001</v>
      </c>
      <c r="G54" s="16">
        <v>144.80000000000001</v>
      </c>
      <c r="H54" s="16">
        <f>G54-F54</f>
        <v>0</v>
      </c>
    </row>
    <row r="55" spans="1:8" ht="25.5" customHeight="1" x14ac:dyDescent="0.25">
      <c r="A55" s="47" t="s">
        <v>17</v>
      </c>
      <c r="B55" s="48"/>
      <c r="C55" s="49"/>
      <c r="D55" s="16"/>
      <c r="E55" s="16"/>
      <c r="F55" s="16"/>
      <c r="G55" s="16"/>
      <c r="H55" s="16">
        <f>G55-F55</f>
        <v>0</v>
      </c>
    </row>
    <row r="56" spans="1:8" ht="51" customHeight="1" x14ac:dyDescent="0.25">
      <c r="A56" s="41" t="s">
        <v>91</v>
      </c>
      <c r="B56" s="42"/>
      <c r="C56" s="42"/>
      <c r="D56" s="42"/>
      <c r="E56" s="42"/>
      <c r="F56" s="42"/>
      <c r="G56" s="42"/>
      <c r="H56" s="43"/>
    </row>
    <row r="57" spans="1:8" ht="25.5" customHeight="1" x14ac:dyDescent="0.25">
      <c r="A57" s="44" t="s">
        <v>18</v>
      </c>
      <c r="B57" s="45"/>
      <c r="C57" s="46"/>
      <c r="D57" s="16">
        <f>D58+D59</f>
        <v>0</v>
      </c>
      <c r="E57" s="16">
        <f t="shared" ref="E57:H57" si="20">E58+E59</f>
        <v>0</v>
      </c>
      <c r="F57" s="16">
        <f t="shared" si="20"/>
        <v>23.8</v>
      </c>
      <c r="G57" s="16">
        <f t="shared" si="20"/>
        <v>7.72</v>
      </c>
      <c r="H57" s="16">
        <f t="shared" si="20"/>
        <v>-16.080000000000002</v>
      </c>
    </row>
    <row r="58" spans="1:8" ht="25.5" customHeight="1" x14ac:dyDescent="0.25">
      <c r="A58" s="47" t="s">
        <v>21</v>
      </c>
      <c r="B58" s="48"/>
      <c r="C58" s="49"/>
      <c r="D58" s="16"/>
      <c r="E58" s="39"/>
      <c r="F58" s="16"/>
      <c r="G58" s="16"/>
      <c r="H58" s="16">
        <f>G58-F58</f>
        <v>0</v>
      </c>
    </row>
    <row r="59" spans="1:8" ht="25.5" customHeight="1" x14ac:dyDescent="0.25">
      <c r="A59" s="47" t="s">
        <v>17</v>
      </c>
      <c r="B59" s="48"/>
      <c r="C59" s="49"/>
      <c r="D59" s="16"/>
      <c r="E59" s="16"/>
      <c r="F59" s="16">
        <v>23.8</v>
      </c>
      <c r="G59" s="16">
        <v>7.72</v>
      </c>
      <c r="H59" s="16">
        <f>G59-F59</f>
        <v>-16.080000000000002</v>
      </c>
    </row>
    <row r="60" spans="1:8" ht="40.5" customHeight="1" x14ac:dyDescent="0.25">
      <c r="A60" s="41" t="s">
        <v>92</v>
      </c>
      <c r="B60" s="42"/>
      <c r="C60" s="42"/>
      <c r="D60" s="42"/>
      <c r="E60" s="42"/>
      <c r="F60" s="42"/>
      <c r="G60" s="42"/>
      <c r="H60" s="43"/>
    </row>
    <row r="61" spans="1:8" ht="32.25" customHeight="1" x14ac:dyDescent="0.25">
      <c r="A61" s="44" t="s">
        <v>18</v>
      </c>
      <c r="B61" s="45"/>
      <c r="C61" s="46"/>
      <c r="D61" s="16">
        <f>D62+D63</f>
        <v>0</v>
      </c>
      <c r="E61" s="16">
        <f t="shared" ref="E61" si="21">E62+E63</f>
        <v>0</v>
      </c>
      <c r="F61" s="16">
        <f t="shared" ref="F61:H61" si="22">F62+F63</f>
        <v>234.81099999999998</v>
      </c>
      <c r="G61" s="16">
        <f t="shared" si="22"/>
        <v>215.6</v>
      </c>
      <c r="H61" s="16">
        <f t="shared" si="22"/>
        <v>-19.210999999999999</v>
      </c>
    </row>
    <row r="62" spans="1:8" ht="20.25" customHeight="1" x14ac:dyDescent="0.25">
      <c r="A62" s="47" t="s">
        <v>21</v>
      </c>
      <c r="B62" s="48"/>
      <c r="C62" s="49"/>
      <c r="D62" s="16"/>
      <c r="E62" s="16"/>
      <c r="F62" s="16">
        <v>147.30799999999999</v>
      </c>
      <c r="G62" s="16">
        <v>135.13</v>
      </c>
      <c r="H62" s="16">
        <f>G62-F62</f>
        <v>-12.177999999999997</v>
      </c>
    </row>
    <row r="63" spans="1:8" ht="21.75" customHeight="1" x14ac:dyDescent="0.25">
      <c r="A63" s="47" t="s">
        <v>17</v>
      </c>
      <c r="B63" s="48"/>
      <c r="C63" s="49"/>
      <c r="D63" s="16"/>
      <c r="E63" s="16"/>
      <c r="F63" s="16">
        <v>87.503</v>
      </c>
      <c r="G63" s="16">
        <v>80.47</v>
      </c>
      <c r="H63" s="16">
        <f>G63-F63</f>
        <v>-7.0330000000000013</v>
      </c>
    </row>
    <row r="64" spans="1:8" ht="40.5" customHeight="1" x14ac:dyDescent="0.25">
      <c r="A64" s="41" t="s">
        <v>93</v>
      </c>
      <c r="B64" s="42"/>
      <c r="C64" s="42"/>
      <c r="D64" s="42"/>
      <c r="E64" s="42"/>
      <c r="F64" s="42"/>
      <c r="G64" s="42"/>
      <c r="H64" s="43"/>
    </row>
    <row r="65" spans="1:8" ht="26.25" customHeight="1" x14ac:dyDescent="0.25">
      <c r="A65" s="44" t="s">
        <v>18</v>
      </c>
      <c r="B65" s="45"/>
      <c r="C65" s="46"/>
      <c r="D65" s="16">
        <f>D66+D67</f>
        <v>0</v>
      </c>
      <c r="E65" s="16">
        <f t="shared" ref="E65" si="23">E66+E67</f>
        <v>0</v>
      </c>
      <c r="F65" s="16">
        <f t="shared" ref="F65:H65" si="24">F66+F67</f>
        <v>2113.2910000000002</v>
      </c>
      <c r="G65" s="16">
        <f t="shared" si="24"/>
        <v>1940.4</v>
      </c>
      <c r="H65" s="16">
        <f t="shared" si="24"/>
        <v>-172.89100000000008</v>
      </c>
    </row>
    <row r="66" spans="1:8" ht="22.5" customHeight="1" x14ac:dyDescent="0.25">
      <c r="A66" s="47" t="s">
        <v>21</v>
      </c>
      <c r="B66" s="48"/>
      <c r="C66" s="49"/>
      <c r="D66" s="16"/>
      <c r="E66" s="16"/>
      <c r="F66" s="16"/>
      <c r="G66" s="16"/>
      <c r="H66" s="16">
        <f>G66-F66</f>
        <v>0</v>
      </c>
    </row>
    <row r="67" spans="1:8" ht="22.5" customHeight="1" x14ac:dyDescent="0.25">
      <c r="A67" s="47" t="s">
        <v>17</v>
      </c>
      <c r="B67" s="48"/>
      <c r="C67" s="49"/>
      <c r="D67" s="16"/>
      <c r="E67" s="16"/>
      <c r="F67" s="16">
        <v>2113.2910000000002</v>
      </c>
      <c r="G67" s="16">
        <v>1940.4</v>
      </c>
      <c r="H67" s="16">
        <f>G67-F67</f>
        <v>-172.89100000000008</v>
      </c>
    </row>
    <row r="68" spans="1:8" ht="36.75" customHeight="1" x14ac:dyDescent="0.25">
      <c r="A68" s="41" t="s">
        <v>94</v>
      </c>
      <c r="B68" s="42"/>
      <c r="C68" s="42"/>
      <c r="D68" s="42"/>
      <c r="E68" s="42"/>
      <c r="F68" s="42"/>
      <c r="G68" s="42"/>
      <c r="H68" s="43"/>
    </row>
    <row r="69" spans="1:8" ht="22.5" customHeight="1" x14ac:dyDescent="0.25">
      <c r="A69" s="44" t="s">
        <v>18</v>
      </c>
      <c r="B69" s="45"/>
      <c r="C69" s="46"/>
      <c r="D69" s="16">
        <f>D70+D71</f>
        <v>0</v>
      </c>
      <c r="E69" s="16">
        <f t="shared" ref="E69:H69" si="25">E70+E71</f>
        <v>91.7</v>
      </c>
      <c r="F69" s="16">
        <f t="shared" si="25"/>
        <v>84.534000000000006</v>
      </c>
      <c r="G69" s="16">
        <f t="shared" si="25"/>
        <v>75.191999999999993</v>
      </c>
      <c r="H69" s="16">
        <f t="shared" si="25"/>
        <v>-9.342000000000013</v>
      </c>
    </row>
    <row r="70" spans="1:8" ht="22.5" customHeight="1" x14ac:dyDescent="0.25">
      <c r="A70" s="47" t="s">
        <v>21</v>
      </c>
      <c r="B70" s="48"/>
      <c r="C70" s="49"/>
      <c r="D70" s="16"/>
      <c r="E70" s="16"/>
      <c r="F70" s="16"/>
      <c r="G70" s="16"/>
      <c r="H70" s="16">
        <f>G70-F70</f>
        <v>0</v>
      </c>
    </row>
    <row r="71" spans="1:8" ht="22.5" customHeight="1" x14ac:dyDescent="0.25">
      <c r="A71" s="47" t="s">
        <v>17</v>
      </c>
      <c r="B71" s="48"/>
      <c r="C71" s="49"/>
      <c r="D71" s="16"/>
      <c r="E71" s="40">
        <v>91.7</v>
      </c>
      <c r="F71" s="16">
        <v>84.534000000000006</v>
      </c>
      <c r="G71" s="16">
        <v>75.191999999999993</v>
      </c>
      <c r="H71" s="16">
        <f>G71-F71</f>
        <v>-9.342000000000013</v>
      </c>
    </row>
    <row r="72" spans="1:8" ht="42.75" customHeight="1" x14ac:dyDescent="0.25">
      <c r="A72" s="41" t="s">
        <v>95</v>
      </c>
      <c r="B72" s="42"/>
      <c r="C72" s="42"/>
      <c r="D72" s="42"/>
      <c r="E72" s="42"/>
      <c r="F72" s="42"/>
      <c r="G72" s="42"/>
      <c r="H72" s="43"/>
    </row>
    <row r="73" spans="1:8" ht="22.5" customHeight="1" x14ac:dyDescent="0.25">
      <c r="A73" s="44" t="s">
        <v>18</v>
      </c>
      <c r="B73" s="45"/>
      <c r="C73" s="46"/>
      <c r="D73" s="16">
        <f>D74+D75</f>
        <v>0</v>
      </c>
      <c r="E73" s="16">
        <f t="shared" ref="E73:H73" si="26">E74+E75</f>
        <v>825.1</v>
      </c>
      <c r="F73" s="16">
        <f t="shared" si="26"/>
        <v>760.8</v>
      </c>
      <c r="G73" s="16">
        <f t="shared" si="26"/>
        <v>676.72799999999995</v>
      </c>
      <c r="H73" s="16">
        <f t="shared" si="26"/>
        <v>-84.072000000000003</v>
      </c>
    </row>
    <row r="74" spans="1:8" ht="22.5" customHeight="1" x14ac:dyDescent="0.25">
      <c r="A74" s="47" t="s">
        <v>21</v>
      </c>
      <c r="B74" s="48"/>
      <c r="C74" s="49"/>
      <c r="D74" s="16"/>
      <c r="E74" s="16"/>
      <c r="F74" s="16"/>
      <c r="G74" s="16"/>
      <c r="H74" s="16">
        <f>G74-F74</f>
        <v>0</v>
      </c>
    </row>
    <row r="75" spans="1:8" ht="22.5" customHeight="1" x14ac:dyDescent="0.25">
      <c r="A75" s="47" t="s">
        <v>17</v>
      </c>
      <c r="B75" s="48"/>
      <c r="C75" s="49"/>
      <c r="D75" s="16"/>
      <c r="E75" s="40">
        <v>825.1</v>
      </c>
      <c r="F75" s="16">
        <v>760.8</v>
      </c>
      <c r="G75" s="16">
        <v>676.72799999999995</v>
      </c>
      <c r="H75" s="16">
        <f>G75-F75</f>
        <v>-84.072000000000003</v>
      </c>
    </row>
    <row r="76" spans="1:8" ht="52.5" customHeight="1" x14ac:dyDescent="0.25">
      <c r="A76" s="41" t="s">
        <v>119</v>
      </c>
      <c r="B76" s="42"/>
      <c r="C76" s="42"/>
      <c r="D76" s="42"/>
      <c r="E76" s="42"/>
      <c r="F76" s="42"/>
      <c r="G76" s="42"/>
      <c r="H76" s="43"/>
    </row>
    <row r="77" spans="1:8" ht="30" customHeight="1" x14ac:dyDescent="0.25">
      <c r="A77" s="44" t="s">
        <v>18</v>
      </c>
      <c r="B77" s="45"/>
      <c r="C77" s="46"/>
      <c r="D77" s="16">
        <f>D78+D79</f>
        <v>0</v>
      </c>
      <c r="E77" s="16">
        <f t="shared" ref="E77" si="27">E78+E79</f>
        <v>0</v>
      </c>
      <c r="F77" s="16">
        <f t="shared" ref="F77:H77" si="28">F78+F79</f>
        <v>4247.9750000000004</v>
      </c>
      <c r="G77" s="16">
        <f t="shared" si="28"/>
        <v>358.947</v>
      </c>
      <c r="H77" s="16">
        <f t="shared" si="28"/>
        <v>-3889.0280000000002</v>
      </c>
    </row>
    <row r="78" spans="1:8" ht="20.25" customHeight="1" x14ac:dyDescent="0.25">
      <c r="A78" s="47" t="s">
        <v>21</v>
      </c>
      <c r="B78" s="48"/>
      <c r="C78" s="49"/>
      <c r="D78" s="16"/>
      <c r="E78" s="16"/>
      <c r="F78" s="16"/>
      <c r="G78" s="16"/>
      <c r="H78" s="16">
        <f>G78-F78</f>
        <v>0</v>
      </c>
    </row>
    <row r="79" spans="1:8" ht="21.75" customHeight="1" x14ac:dyDescent="0.25">
      <c r="A79" s="47" t="s">
        <v>17</v>
      </c>
      <c r="B79" s="48"/>
      <c r="C79" s="49"/>
      <c r="D79" s="16"/>
      <c r="E79" s="16"/>
      <c r="F79" s="16">
        <v>4247.9750000000004</v>
      </c>
      <c r="G79" s="16">
        <v>358.947</v>
      </c>
      <c r="H79" s="16">
        <f>G79-F79</f>
        <v>-3889.0280000000002</v>
      </c>
    </row>
    <row r="80" spans="1:8" ht="60" customHeight="1" x14ac:dyDescent="0.25">
      <c r="A80" s="41" t="s">
        <v>121</v>
      </c>
      <c r="B80" s="42"/>
      <c r="C80" s="42"/>
      <c r="D80" s="42"/>
      <c r="E80" s="42"/>
      <c r="F80" s="42"/>
      <c r="G80" s="42"/>
      <c r="H80" s="43"/>
    </row>
    <row r="81" spans="1:8" ht="28.5" customHeight="1" x14ac:dyDescent="0.25">
      <c r="A81" s="44" t="s">
        <v>18</v>
      </c>
      <c r="B81" s="45"/>
      <c r="C81" s="46"/>
      <c r="D81" s="16">
        <f>D82+D83</f>
        <v>0</v>
      </c>
      <c r="E81" s="16">
        <f t="shared" ref="E81" si="29">E82+E83</f>
        <v>0</v>
      </c>
      <c r="F81" s="16">
        <f t="shared" ref="F81:H81" si="30">F82+F83</f>
        <v>4041</v>
      </c>
      <c r="G81" s="16">
        <f t="shared" si="30"/>
        <v>0</v>
      </c>
      <c r="H81" s="16">
        <f t="shared" si="30"/>
        <v>-4041</v>
      </c>
    </row>
    <row r="82" spans="1:8" ht="24.75" customHeight="1" x14ac:dyDescent="0.25">
      <c r="A82" s="47" t="s">
        <v>21</v>
      </c>
      <c r="B82" s="48"/>
      <c r="C82" s="49"/>
      <c r="D82" s="16"/>
      <c r="E82" s="16"/>
      <c r="F82" s="16"/>
      <c r="G82" s="16"/>
      <c r="H82" s="16">
        <f>G82-F82</f>
        <v>0</v>
      </c>
    </row>
    <row r="83" spans="1:8" ht="24" customHeight="1" x14ac:dyDescent="0.25">
      <c r="A83" s="47" t="s">
        <v>17</v>
      </c>
      <c r="B83" s="48"/>
      <c r="C83" s="49"/>
      <c r="D83" s="16"/>
      <c r="E83" s="16"/>
      <c r="F83" s="16">
        <v>4041</v>
      </c>
      <c r="G83" s="16"/>
      <c r="H83" s="16">
        <f>G83-F83</f>
        <v>-4041</v>
      </c>
    </row>
    <row r="84" spans="1:8" ht="44.25" customHeight="1" x14ac:dyDescent="0.25">
      <c r="A84" s="41" t="s">
        <v>96</v>
      </c>
      <c r="B84" s="42"/>
      <c r="C84" s="42"/>
      <c r="D84" s="42"/>
      <c r="E84" s="42"/>
      <c r="F84" s="42"/>
      <c r="G84" s="42"/>
      <c r="H84" s="43"/>
    </row>
    <row r="85" spans="1:8" ht="24" customHeight="1" x14ac:dyDescent="0.25">
      <c r="A85" s="44" t="s">
        <v>18</v>
      </c>
      <c r="B85" s="45"/>
      <c r="C85" s="46"/>
      <c r="D85" s="16">
        <f>D86+D87</f>
        <v>0</v>
      </c>
      <c r="E85" s="16">
        <f t="shared" ref="E85:H85" si="31">E86+E87</f>
        <v>0</v>
      </c>
      <c r="F85" s="16">
        <f t="shared" si="31"/>
        <v>951.6</v>
      </c>
      <c r="G85" s="16">
        <f t="shared" si="31"/>
        <v>728.20600000000002</v>
      </c>
      <c r="H85" s="16">
        <f t="shared" si="31"/>
        <v>-223.39400000000001</v>
      </c>
    </row>
    <row r="86" spans="1:8" ht="24" customHeight="1" x14ac:dyDescent="0.25">
      <c r="A86" s="47" t="s">
        <v>21</v>
      </c>
      <c r="B86" s="48"/>
      <c r="C86" s="49"/>
      <c r="D86" s="16"/>
      <c r="E86" s="16"/>
      <c r="F86" s="16"/>
      <c r="G86" s="16"/>
      <c r="H86" s="16">
        <f>G86-F86</f>
        <v>0</v>
      </c>
    </row>
    <row r="87" spans="1:8" ht="24" customHeight="1" x14ac:dyDescent="0.25">
      <c r="A87" s="47" t="s">
        <v>17</v>
      </c>
      <c r="B87" s="48"/>
      <c r="C87" s="49"/>
      <c r="D87" s="16"/>
      <c r="E87" s="16"/>
      <c r="F87" s="16">
        <v>951.6</v>
      </c>
      <c r="G87" s="16">
        <v>728.20600000000002</v>
      </c>
      <c r="H87" s="16">
        <f>G87-F87</f>
        <v>-223.39400000000001</v>
      </c>
    </row>
    <row r="88" spans="1:8" ht="35.25" customHeight="1" x14ac:dyDescent="0.25">
      <c r="A88" s="41" t="s">
        <v>68</v>
      </c>
      <c r="B88" s="42"/>
      <c r="C88" s="42"/>
      <c r="D88" s="42"/>
      <c r="E88" s="42"/>
      <c r="F88" s="42"/>
      <c r="G88" s="42"/>
      <c r="H88" s="43"/>
    </row>
    <row r="89" spans="1:8" ht="24" customHeight="1" x14ac:dyDescent="0.25">
      <c r="A89" s="44" t="s">
        <v>18</v>
      </c>
      <c r="B89" s="45"/>
      <c r="C89" s="46"/>
      <c r="D89" s="16">
        <f>D90+D91</f>
        <v>0</v>
      </c>
      <c r="E89" s="16">
        <f t="shared" ref="E89:H89" si="32">E90+E91</f>
        <v>148.30000000000001</v>
      </c>
      <c r="F89" s="16">
        <f t="shared" si="32"/>
        <v>667.6</v>
      </c>
      <c r="G89" s="16">
        <f t="shared" si="32"/>
        <v>667.6</v>
      </c>
      <c r="H89" s="16">
        <f t="shared" si="32"/>
        <v>0</v>
      </c>
    </row>
    <row r="90" spans="1:8" ht="24" customHeight="1" x14ac:dyDescent="0.25">
      <c r="A90" s="47" t="s">
        <v>21</v>
      </c>
      <c r="B90" s="48"/>
      <c r="C90" s="49"/>
      <c r="D90" s="16"/>
      <c r="E90" s="16">
        <v>148.30000000000001</v>
      </c>
      <c r="F90" s="16"/>
      <c r="G90" s="16"/>
      <c r="H90" s="16">
        <f>G90-F90</f>
        <v>0</v>
      </c>
    </row>
    <row r="91" spans="1:8" ht="24" customHeight="1" x14ac:dyDescent="0.25">
      <c r="A91" s="47" t="s">
        <v>17</v>
      </c>
      <c r="B91" s="48"/>
      <c r="C91" s="49"/>
      <c r="D91" s="16"/>
      <c r="E91" s="16"/>
      <c r="F91" s="16">
        <v>667.6</v>
      </c>
      <c r="G91" s="16">
        <v>667.6</v>
      </c>
      <c r="H91" s="16">
        <f>G91-F91</f>
        <v>0</v>
      </c>
    </row>
    <row r="92" spans="1:8" ht="38.25" customHeight="1" x14ac:dyDescent="0.25">
      <c r="A92" s="41" t="s">
        <v>97</v>
      </c>
      <c r="B92" s="42"/>
      <c r="C92" s="42"/>
      <c r="D92" s="42"/>
      <c r="E92" s="42"/>
      <c r="F92" s="42"/>
      <c r="G92" s="42"/>
      <c r="H92" s="43"/>
    </row>
    <row r="93" spans="1:8" ht="24" customHeight="1" x14ac:dyDescent="0.25">
      <c r="A93" s="44" t="s">
        <v>18</v>
      </c>
      <c r="B93" s="45"/>
      <c r="C93" s="46"/>
      <c r="D93" s="16">
        <f>D94+D95</f>
        <v>0</v>
      </c>
      <c r="E93" s="16">
        <f t="shared" ref="E93:H93" si="33">E94+E95</f>
        <v>0</v>
      </c>
      <c r="F93" s="16">
        <f t="shared" si="33"/>
        <v>701</v>
      </c>
      <c r="G93" s="16">
        <f t="shared" si="33"/>
        <v>305.99799999999999</v>
      </c>
      <c r="H93" s="16">
        <f t="shared" si="33"/>
        <v>-395.00200000000001</v>
      </c>
    </row>
    <row r="94" spans="1:8" ht="24" customHeight="1" x14ac:dyDescent="0.25">
      <c r="A94" s="47" t="s">
        <v>21</v>
      </c>
      <c r="B94" s="48"/>
      <c r="C94" s="49"/>
      <c r="D94" s="16"/>
      <c r="E94" s="16"/>
      <c r="F94" s="16"/>
      <c r="G94" s="16"/>
      <c r="H94" s="16">
        <f>G94-F94</f>
        <v>0</v>
      </c>
    </row>
    <row r="95" spans="1:8" ht="24" customHeight="1" x14ac:dyDescent="0.25">
      <c r="A95" s="47" t="s">
        <v>17</v>
      </c>
      <c r="B95" s="48"/>
      <c r="C95" s="49"/>
      <c r="D95" s="16"/>
      <c r="E95" s="16"/>
      <c r="F95" s="16">
        <v>701</v>
      </c>
      <c r="G95" s="16">
        <v>305.99799999999999</v>
      </c>
      <c r="H95" s="16">
        <f>G95-F95</f>
        <v>-395.00200000000001</v>
      </c>
    </row>
    <row r="96" spans="1:8" ht="24" customHeight="1" x14ac:dyDescent="0.25">
      <c r="A96" s="41" t="s">
        <v>98</v>
      </c>
      <c r="B96" s="42"/>
      <c r="C96" s="42"/>
      <c r="D96" s="42"/>
      <c r="E96" s="42"/>
      <c r="F96" s="42"/>
      <c r="G96" s="42"/>
      <c r="H96" s="43"/>
    </row>
    <row r="97" spans="1:8" ht="24" customHeight="1" x14ac:dyDescent="0.25">
      <c r="A97" s="44" t="s">
        <v>18</v>
      </c>
      <c r="B97" s="45"/>
      <c r="C97" s="46"/>
      <c r="D97" s="16">
        <f>D98+D99</f>
        <v>0</v>
      </c>
      <c r="E97" s="16">
        <f t="shared" ref="E97:H97" si="34">E98+E99</f>
        <v>0</v>
      </c>
      <c r="F97" s="16">
        <f t="shared" si="34"/>
        <v>2171.9</v>
      </c>
      <c r="G97" s="16">
        <f t="shared" si="34"/>
        <v>1596.4</v>
      </c>
      <c r="H97" s="16">
        <f t="shared" si="34"/>
        <v>-575.5</v>
      </c>
    </row>
    <row r="98" spans="1:8" ht="24" customHeight="1" x14ac:dyDescent="0.25">
      <c r="A98" s="47" t="s">
        <v>21</v>
      </c>
      <c r="B98" s="48"/>
      <c r="C98" s="49"/>
      <c r="D98" s="16"/>
      <c r="E98" s="16"/>
      <c r="F98" s="16">
        <v>2171.9</v>
      </c>
      <c r="G98" s="16">
        <v>1596.4</v>
      </c>
      <c r="H98" s="16">
        <f>G98-F98</f>
        <v>-575.5</v>
      </c>
    </row>
    <row r="99" spans="1:8" ht="24" customHeight="1" x14ac:dyDescent="0.25">
      <c r="A99" s="47" t="s">
        <v>17</v>
      </c>
      <c r="B99" s="48"/>
      <c r="C99" s="49"/>
      <c r="D99" s="16"/>
      <c r="E99" s="16"/>
      <c r="F99" s="16">
        <v>0</v>
      </c>
      <c r="G99" s="16"/>
      <c r="H99" s="16">
        <f>G99-F99</f>
        <v>0</v>
      </c>
    </row>
    <row r="100" spans="1:8" ht="27" customHeight="1" x14ac:dyDescent="0.25">
      <c r="A100" s="41" t="s">
        <v>129</v>
      </c>
      <c r="B100" s="42"/>
      <c r="C100" s="42"/>
      <c r="D100" s="42"/>
      <c r="E100" s="42"/>
      <c r="F100" s="42"/>
      <c r="G100" s="42"/>
      <c r="H100" s="43"/>
    </row>
    <row r="101" spans="1:8" ht="25.5" customHeight="1" x14ac:dyDescent="0.25">
      <c r="A101" s="44" t="s">
        <v>18</v>
      </c>
      <c r="B101" s="45"/>
      <c r="C101" s="46"/>
      <c r="D101" s="16">
        <v>5</v>
      </c>
      <c r="E101" s="16">
        <f t="shared" ref="E101" si="35">E102+E103</f>
        <v>15</v>
      </c>
      <c r="F101" s="16">
        <f t="shared" ref="F101:H101" si="36">F102+F103</f>
        <v>15</v>
      </c>
      <c r="G101" s="16">
        <f t="shared" si="36"/>
        <v>14.842000000000001</v>
      </c>
      <c r="H101" s="16">
        <f t="shared" si="36"/>
        <v>-0.15799999999999947</v>
      </c>
    </row>
    <row r="102" spans="1:8" ht="27" customHeight="1" x14ac:dyDescent="0.25">
      <c r="A102" s="47" t="s">
        <v>21</v>
      </c>
      <c r="B102" s="48"/>
      <c r="C102" s="49"/>
      <c r="D102" s="16">
        <v>5</v>
      </c>
      <c r="E102" s="16">
        <v>15</v>
      </c>
      <c r="F102" s="16">
        <v>15</v>
      </c>
      <c r="G102" s="16">
        <v>14.842000000000001</v>
      </c>
      <c r="H102" s="16">
        <f>G102-F102</f>
        <v>-0.15799999999999947</v>
      </c>
    </row>
    <row r="103" spans="1:8" ht="22.5" customHeight="1" x14ac:dyDescent="0.25">
      <c r="A103" s="47" t="s">
        <v>17</v>
      </c>
      <c r="B103" s="48"/>
      <c r="C103" s="49"/>
      <c r="D103" s="16"/>
      <c r="E103" s="16"/>
      <c r="F103" s="16"/>
      <c r="G103" s="16"/>
      <c r="H103" s="16">
        <f>G103-F103</f>
        <v>0</v>
      </c>
    </row>
    <row r="104" spans="1:8" ht="24.75" customHeight="1" x14ac:dyDescent="0.25">
      <c r="A104" s="41" t="s">
        <v>128</v>
      </c>
      <c r="B104" s="42"/>
      <c r="C104" s="42"/>
      <c r="D104" s="42"/>
      <c r="E104" s="42"/>
      <c r="F104" s="42"/>
      <c r="G104" s="42"/>
      <c r="H104" s="43"/>
    </row>
    <row r="105" spans="1:8" ht="32.25" customHeight="1" x14ac:dyDescent="0.25">
      <c r="A105" s="44" t="s">
        <v>18</v>
      </c>
      <c r="B105" s="45"/>
      <c r="C105" s="46"/>
      <c r="D105" s="16">
        <f t="shared" ref="D105:E105" si="37">D106+D107</f>
        <v>3237.17</v>
      </c>
      <c r="E105" s="16">
        <f t="shared" si="37"/>
        <v>4328.7</v>
      </c>
      <c r="F105" s="16">
        <f t="shared" ref="F105:H105" si="38">F106+F107</f>
        <v>5955.8419999999996</v>
      </c>
      <c r="G105" s="16">
        <f t="shared" si="38"/>
        <v>5515.7329999999993</v>
      </c>
      <c r="H105" s="16">
        <f t="shared" si="38"/>
        <v>-440.10900000000038</v>
      </c>
    </row>
    <row r="106" spans="1:8" ht="21" customHeight="1" x14ac:dyDescent="0.25">
      <c r="A106" s="47" t="s">
        <v>21</v>
      </c>
      <c r="B106" s="48"/>
      <c r="C106" s="49"/>
      <c r="D106" s="16">
        <v>3088.6680000000001</v>
      </c>
      <c r="E106" s="16">
        <v>4305.2</v>
      </c>
      <c r="F106" s="16">
        <v>5954.3710000000001</v>
      </c>
      <c r="G106" s="16">
        <v>5514.2619999999997</v>
      </c>
      <c r="H106" s="16">
        <f>G106-F106</f>
        <v>-440.10900000000038</v>
      </c>
    </row>
    <row r="107" spans="1:8" ht="21.75" customHeight="1" x14ac:dyDescent="0.25">
      <c r="A107" s="47" t="s">
        <v>17</v>
      </c>
      <c r="B107" s="48"/>
      <c r="C107" s="49"/>
      <c r="D107" s="16">
        <v>148.50200000000001</v>
      </c>
      <c r="E107" s="16">
        <v>23.5</v>
      </c>
      <c r="F107" s="16">
        <v>1.4710000000000001</v>
      </c>
      <c r="G107" s="16">
        <v>1.4710000000000001</v>
      </c>
      <c r="H107" s="16">
        <f>G107-F107</f>
        <v>0</v>
      </c>
    </row>
    <row r="108" spans="1:8" ht="24.75" customHeight="1" x14ac:dyDescent="0.25">
      <c r="A108" s="41" t="s">
        <v>33</v>
      </c>
      <c r="B108" s="42"/>
      <c r="C108" s="42"/>
      <c r="D108" s="42"/>
      <c r="E108" s="42"/>
      <c r="F108" s="42"/>
      <c r="G108" s="42"/>
      <c r="H108" s="43"/>
    </row>
    <row r="109" spans="1:8" ht="32.25" customHeight="1" x14ac:dyDescent="0.25">
      <c r="A109" s="44" t="s">
        <v>18</v>
      </c>
      <c r="B109" s="45"/>
      <c r="C109" s="46"/>
      <c r="D109" s="16">
        <v>114.2</v>
      </c>
      <c r="E109" s="16">
        <f t="shared" ref="E109" si="39">E110+E111</f>
        <v>237.9</v>
      </c>
      <c r="F109" s="16">
        <f t="shared" ref="F109:H109" si="40">F110+F111</f>
        <v>240</v>
      </c>
      <c r="G109" s="16">
        <f t="shared" si="40"/>
        <v>239.464</v>
      </c>
      <c r="H109" s="16">
        <f t="shared" si="40"/>
        <v>-0.53600000000000136</v>
      </c>
    </row>
    <row r="110" spans="1:8" ht="21.75" customHeight="1" x14ac:dyDescent="0.25">
      <c r="A110" s="47" t="s">
        <v>21</v>
      </c>
      <c r="B110" s="48"/>
      <c r="C110" s="49"/>
      <c r="D110" s="16">
        <v>114.2</v>
      </c>
      <c r="E110" s="16">
        <v>237.9</v>
      </c>
      <c r="F110" s="16">
        <v>240</v>
      </c>
      <c r="G110" s="16">
        <v>239.464</v>
      </c>
      <c r="H110" s="16">
        <f>G110-F110</f>
        <v>-0.53600000000000136</v>
      </c>
    </row>
    <row r="111" spans="1:8" ht="21" customHeight="1" x14ac:dyDescent="0.25">
      <c r="A111" s="47" t="s">
        <v>17</v>
      </c>
      <c r="B111" s="48"/>
      <c r="C111" s="49"/>
      <c r="D111" s="16"/>
      <c r="E111" s="16"/>
      <c r="F111" s="16"/>
      <c r="G111" s="16"/>
      <c r="H111" s="16">
        <f>G111-F111</f>
        <v>0</v>
      </c>
    </row>
    <row r="112" spans="1:8" ht="25.5" customHeight="1" x14ac:dyDescent="0.25">
      <c r="A112" s="41" t="s">
        <v>99</v>
      </c>
      <c r="B112" s="42"/>
      <c r="C112" s="42"/>
      <c r="D112" s="42"/>
      <c r="E112" s="42"/>
      <c r="F112" s="42"/>
      <c r="G112" s="42"/>
      <c r="H112" s="43"/>
    </row>
    <row r="113" spans="1:17" ht="25.5" customHeight="1" x14ac:dyDescent="0.25">
      <c r="A113" s="44" t="s">
        <v>18</v>
      </c>
      <c r="B113" s="45"/>
      <c r="C113" s="46"/>
      <c r="D113" s="16">
        <f>D114+D115</f>
        <v>0</v>
      </c>
      <c r="E113" s="16">
        <f t="shared" ref="E113:H113" si="41">E114+E115</f>
        <v>483.8</v>
      </c>
      <c r="F113" s="16">
        <f t="shared" si="41"/>
        <v>8793.5759999999991</v>
      </c>
      <c r="G113" s="16">
        <f t="shared" si="41"/>
        <v>7889.5559999999996</v>
      </c>
      <c r="H113" s="16">
        <f t="shared" si="41"/>
        <v>-904.01999999999953</v>
      </c>
    </row>
    <row r="114" spans="1:17" ht="21.75" customHeight="1" x14ac:dyDescent="0.25">
      <c r="A114" s="47" t="s">
        <v>21</v>
      </c>
      <c r="B114" s="48"/>
      <c r="C114" s="49"/>
      <c r="D114" s="16"/>
      <c r="E114" s="16"/>
      <c r="F114" s="16"/>
      <c r="G114" s="16"/>
      <c r="H114" s="16">
        <f>G114-F114</f>
        <v>0</v>
      </c>
    </row>
    <row r="115" spans="1:17" ht="24" customHeight="1" x14ac:dyDescent="0.25">
      <c r="A115" s="47" t="s">
        <v>17</v>
      </c>
      <c r="B115" s="48"/>
      <c r="C115" s="49"/>
      <c r="D115" s="16">
        <v>0</v>
      </c>
      <c r="E115" s="16">
        <v>483.8</v>
      </c>
      <c r="F115" s="16">
        <v>8793.5759999999991</v>
      </c>
      <c r="G115" s="16">
        <v>7889.5559999999996</v>
      </c>
      <c r="H115" s="16">
        <f>G115-F115</f>
        <v>-904.01999999999953</v>
      </c>
    </row>
    <row r="116" spans="1:17" ht="27" customHeight="1" x14ac:dyDescent="0.25">
      <c r="A116" s="41" t="s">
        <v>100</v>
      </c>
      <c r="B116" s="42"/>
      <c r="C116" s="42"/>
      <c r="D116" s="42"/>
      <c r="E116" s="42"/>
      <c r="F116" s="42"/>
      <c r="G116" s="42"/>
      <c r="H116" s="43"/>
    </row>
    <row r="117" spans="1:17" ht="21.75" customHeight="1" x14ac:dyDescent="0.25">
      <c r="A117" s="44" t="s">
        <v>18</v>
      </c>
      <c r="B117" s="45"/>
      <c r="C117" s="46"/>
      <c r="D117" s="16">
        <f t="shared" ref="D117:E117" si="42">D118+D119</f>
        <v>0</v>
      </c>
      <c r="E117" s="16">
        <f t="shared" si="42"/>
        <v>0</v>
      </c>
      <c r="F117" s="16">
        <f t="shared" ref="F117:H117" si="43">F118+F119</f>
        <v>3650.973</v>
      </c>
      <c r="G117" s="16">
        <f t="shared" si="43"/>
        <v>3040.221</v>
      </c>
      <c r="H117" s="16">
        <f t="shared" si="43"/>
        <v>-610.75199999999995</v>
      </c>
    </row>
    <row r="118" spans="1:17" ht="21" customHeight="1" x14ac:dyDescent="0.25">
      <c r="A118" s="47" t="s">
        <v>21</v>
      </c>
      <c r="B118" s="48"/>
      <c r="C118" s="49"/>
      <c r="D118" s="16"/>
      <c r="E118" s="16"/>
      <c r="F118" s="16">
        <v>0</v>
      </c>
      <c r="G118" s="16"/>
      <c r="H118" s="16">
        <f>G118-F118</f>
        <v>0</v>
      </c>
    </row>
    <row r="119" spans="1:17" ht="20.25" customHeight="1" x14ac:dyDescent="0.25">
      <c r="A119" s="47" t="s">
        <v>17</v>
      </c>
      <c r="B119" s="48"/>
      <c r="C119" s="49"/>
      <c r="D119" s="16"/>
      <c r="E119" s="16"/>
      <c r="F119" s="16">
        <v>3650.973</v>
      </c>
      <c r="G119" s="16">
        <v>3040.221</v>
      </c>
      <c r="H119" s="16">
        <f>G119-F119</f>
        <v>-610.75199999999995</v>
      </c>
    </row>
    <row r="120" spans="1:17" ht="20.25" customHeight="1" x14ac:dyDescent="0.25">
      <c r="A120" s="44" t="s">
        <v>18</v>
      </c>
      <c r="B120" s="45"/>
      <c r="C120" s="46"/>
      <c r="D120" s="24">
        <f>D121+D122</f>
        <v>122970.20000000001</v>
      </c>
      <c r="E120" s="24">
        <f t="shared" ref="E120:G120" si="44">E121+E122</f>
        <v>172701.701</v>
      </c>
      <c r="F120" s="24">
        <f t="shared" si="44"/>
        <v>245164.56100000002</v>
      </c>
      <c r="G120" s="24">
        <f t="shared" si="44"/>
        <v>224261.86</v>
      </c>
      <c r="H120" s="24">
        <f>H121+H122</f>
        <v>-20902.701000000023</v>
      </c>
    </row>
    <row r="121" spans="1:17" ht="20.25" customHeight="1" x14ac:dyDescent="0.25">
      <c r="A121" s="95" t="s">
        <v>21</v>
      </c>
      <c r="B121" s="96"/>
      <c r="C121" s="97"/>
      <c r="D121" s="24">
        <v>111713.60000000001</v>
      </c>
      <c r="E121" s="24">
        <v>148565.64799999999</v>
      </c>
      <c r="F121" s="24">
        <f>F14+F18+F22+F26+F34+F38+F42+F46+F50+F54+F62+F66+F78+F82+F102+F106+F110+F114+F118+F90+F74+F70+F30+F98+F58+F86+F94</f>
        <v>172176.37400000001</v>
      </c>
      <c r="G121" s="24">
        <f>G14+G18+G22+G26+G34+G38+G42+G46+G50+G54+G62+G66+G78+G82+G102+G106+G110+G114+G118+G90+G74+G70+G30+G98+G58+G86+G94</f>
        <v>161628.08799999999</v>
      </c>
      <c r="H121" s="24">
        <f>G121-F121</f>
        <v>-10548.286000000022</v>
      </c>
    </row>
    <row r="122" spans="1:17" ht="20.25" customHeight="1" x14ac:dyDescent="0.25">
      <c r="A122" s="95" t="s">
        <v>17</v>
      </c>
      <c r="B122" s="96"/>
      <c r="C122" s="97"/>
      <c r="D122" s="24">
        <v>11256.6</v>
      </c>
      <c r="E122" s="24">
        <v>24136.053</v>
      </c>
      <c r="F122" s="24">
        <f>F15+F19+F23+F27+F35+F39+F43+F47+F51+F55+F63+F67+F79+F83+F103+F107+F111+F115+F119+F91+F75+F71+F31+F99+F59+F87+F95</f>
        <v>72988.187000000005</v>
      </c>
      <c r="G122" s="24">
        <f>G15+G19+G23+G27+G35+G39+G43+G47+G51+G55+G63+G67+G79+G83+G103+G107+G111+G115+G119+G91+G75+G71+G31+G99+G59+G87+G95</f>
        <v>62633.772000000004</v>
      </c>
      <c r="H122" s="24">
        <f>G122-F122</f>
        <v>-10354.415000000001</v>
      </c>
    </row>
    <row r="123" spans="1:17" ht="20.25" customHeight="1" x14ac:dyDescent="0.25">
      <c r="A123" s="36"/>
      <c r="B123" s="36"/>
      <c r="C123" s="36"/>
      <c r="D123" s="37"/>
      <c r="E123" s="37"/>
      <c r="F123" s="37"/>
      <c r="G123" s="37"/>
      <c r="H123" s="37"/>
    </row>
    <row r="124" spans="1:17" ht="21.75" customHeight="1" x14ac:dyDescent="0.25">
      <c r="A124" s="22"/>
      <c r="B124" s="22"/>
      <c r="C124" s="22"/>
      <c r="D124" s="23"/>
      <c r="E124" s="23"/>
      <c r="F124" s="23"/>
      <c r="G124" s="23"/>
      <c r="H124" s="23"/>
    </row>
    <row r="125" spans="1:17" x14ac:dyDescent="0.25">
      <c r="A125" s="98" t="s">
        <v>87</v>
      </c>
      <c r="B125" s="98"/>
      <c r="C125" s="98"/>
      <c r="D125" s="98"/>
      <c r="E125" s="98"/>
      <c r="F125" s="98"/>
      <c r="G125" s="98"/>
      <c r="H125" s="98"/>
    </row>
    <row r="126" spans="1:17" s="6" customFormat="1" ht="31.5" customHeight="1" x14ac:dyDescent="0.2">
      <c r="A126" s="62" t="s">
        <v>2</v>
      </c>
      <c r="B126" s="62"/>
      <c r="C126" s="62"/>
      <c r="D126" s="68" t="s">
        <v>7</v>
      </c>
      <c r="E126" s="63" t="s">
        <v>8</v>
      </c>
      <c r="F126" s="72" t="s">
        <v>10</v>
      </c>
      <c r="G126" s="62" t="s">
        <v>1</v>
      </c>
      <c r="H126" s="62"/>
      <c r="I126" s="9"/>
      <c r="J126" s="9"/>
      <c r="K126" s="9"/>
      <c r="L126" s="9"/>
      <c r="M126" s="9"/>
      <c r="N126" s="9"/>
      <c r="O126" s="9"/>
      <c r="P126" s="9"/>
      <c r="Q126" s="9"/>
    </row>
    <row r="127" spans="1:17" s="6" customFormat="1" ht="20.25" customHeight="1" x14ac:dyDescent="0.2">
      <c r="A127" s="62"/>
      <c r="B127" s="62"/>
      <c r="C127" s="62"/>
      <c r="D127" s="69"/>
      <c r="E127" s="64"/>
      <c r="F127" s="73"/>
      <c r="G127" s="62"/>
      <c r="H127" s="62"/>
    </row>
    <row r="128" spans="1:17" s="6" customFormat="1" ht="39.75" customHeight="1" x14ac:dyDescent="0.2">
      <c r="A128" s="41" t="s">
        <v>22</v>
      </c>
      <c r="B128" s="42"/>
      <c r="C128" s="42"/>
      <c r="D128" s="42"/>
      <c r="E128" s="42"/>
      <c r="F128" s="42"/>
      <c r="G128" s="42"/>
      <c r="H128" s="43"/>
    </row>
    <row r="129" spans="1:8" ht="35.25" customHeight="1" x14ac:dyDescent="0.25">
      <c r="A129" s="53" t="s">
        <v>12</v>
      </c>
      <c r="B129" s="53"/>
      <c r="C129" s="53"/>
      <c r="D129" s="57" t="s">
        <v>37</v>
      </c>
      <c r="E129" s="57"/>
      <c r="F129" s="57"/>
      <c r="G129" s="57"/>
      <c r="H129" s="57"/>
    </row>
    <row r="130" spans="1:8" ht="24" customHeight="1" x14ac:dyDescent="0.25">
      <c r="A130" s="65" t="s">
        <v>19</v>
      </c>
      <c r="B130" s="66"/>
      <c r="C130" s="67"/>
      <c r="D130" s="12">
        <v>4</v>
      </c>
      <c r="E130" s="12">
        <v>4</v>
      </c>
      <c r="F130" s="18" t="s">
        <v>20</v>
      </c>
      <c r="G130" s="51" t="s">
        <v>14</v>
      </c>
      <c r="H130" s="51"/>
    </row>
    <row r="131" spans="1:8" ht="26.25" customHeight="1" x14ac:dyDescent="0.25">
      <c r="A131" s="65" t="s">
        <v>11</v>
      </c>
      <c r="B131" s="66"/>
      <c r="C131" s="67"/>
      <c r="D131" s="12">
        <v>2500</v>
      </c>
      <c r="E131" s="12">
        <v>3410</v>
      </c>
      <c r="F131" s="12">
        <f>E131-D131</f>
        <v>910</v>
      </c>
      <c r="G131" s="86" t="s">
        <v>39</v>
      </c>
      <c r="H131" s="87"/>
    </row>
    <row r="132" spans="1:8" ht="24.75" customHeight="1" x14ac:dyDescent="0.25">
      <c r="A132" s="65" t="s">
        <v>38</v>
      </c>
      <c r="B132" s="66"/>
      <c r="C132" s="67"/>
      <c r="D132" s="12">
        <v>460</v>
      </c>
      <c r="E132" s="12">
        <v>738</v>
      </c>
      <c r="F132" s="12">
        <f t="shared" ref="F132" si="45">E132-D132</f>
        <v>278</v>
      </c>
      <c r="G132" s="99" t="s">
        <v>69</v>
      </c>
      <c r="H132" s="99"/>
    </row>
    <row r="133" spans="1:8" ht="24.75" customHeight="1" x14ac:dyDescent="0.25">
      <c r="A133" s="74" t="s">
        <v>25</v>
      </c>
      <c r="B133" s="74"/>
      <c r="C133" s="74"/>
      <c r="D133" s="74"/>
      <c r="E133" s="74"/>
      <c r="F133" s="74"/>
      <c r="G133" s="74"/>
      <c r="H133" s="74"/>
    </row>
    <row r="134" spans="1:8" ht="33.75" customHeight="1" x14ac:dyDescent="0.25">
      <c r="A134" s="53" t="s">
        <v>12</v>
      </c>
      <c r="B134" s="53"/>
      <c r="C134" s="53"/>
      <c r="D134" s="57" t="s">
        <v>40</v>
      </c>
      <c r="E134" s="57"/>
      <c r="F134" s="57"/>
      <c r="G134" s="57"/>
      <c r="H134" s="57"/>
    </row>
    <row r="135" spans="1:8" ht="23.25" customHeight="1" x14ac:dyDescent="0.25">
      <c r="A135" s="58" t="s">
        <v>41</v>
      </c>
      <c r="B135" s="58"/>
      <c r="C135" s="58"/>
      <c r="D135" s="12">
        <v>13</v>
      </c>
      <c r="E135" s="12">
        <v>13</v>
      </c>
      <c r="F135" s="18" t="s">
        <v>20</v>
      </c>
      <c r="G135" s="51" t="s">
        <v>14</v>
      </c>
      <c r="H135" s="51"/>
    </row>
    <row r="136" spans="1:8" ht="21.75" customHeight="1" x14ac:dyDescent="0.25">
      <c r="A136" s="65" t="s">
        <v>42</v>
      </c>
      <c r="B136" s="66"/>
      <c r="C136" s="67"/>
      <c r="D136" s="12">
        <v>200.26</v>
      </c>
      <c r="E136" s="12">
        <v>170.25</v>
      </c>
      <c r="F136" s="12">
        <f t="shared" ref="F136" si="46">E136-D136</f>
        <v>-30.009999999999991</v>
      </c>
      <c r="G136" s="51" t="s">
        <v>101</v>
      </c>
      <c r="H136" s="51"/>
    </row>
    <row r="137" spans="1:8" ht="27" customHeight="1" x14ac:dyDescent="0.25">
      <c r="A137" s="65" t="s">
        <v>43</v>
      </c>
      <c r="B137" s="66"/>
      <c r="C137" s="67"/>
      <c r="D137" s="12">
        <v>476</v>
      </c>
      <c r="E137" s="12">
        <v>476</v>
      </c>
      <c r="F137" s="18" t="s">
        <v>20</v>
      </c>
      <c r="G137" s="51" t="s">
        <v>14</v>
      </c>
      <c r="H137" s="51"/>
    </row>
    <row r="138" spans="1:8" ht="25.5" customHeight="1" x14ac:dyDescent="0.25">
      <c r="A138" s="58" t="s">
        <v>44</v>
      </c>
      <c r="B138" s="58"/>
      <c r="C138" s="58"/>
      <c r="D138" s="12">
        <v>73</v>
      </c>
      <c r="E138" s="12">
        <v>73</v>
      </c>
      <c r="F138" s="18" t="s">
        <v>20</v>
      </c>
      <c r="G138" s="51" t="s">
        <v>14</v>
      </c>
      <c r="H138" s="51"/>
    </row>
    <row r="139" spans="1:8" ht="67.5" customHeight="1" x14ac:dyDescent="0.25">
      <c r="A139" s="58" t="s">
        <v>45</v>
      </c>
      <c r="B139" s="58"/>
      <c r="C139" s="58"/>
      <c r="D139" s="12">
        <v>68729.5</v>
      </c>
      <c r="E139" s="12">
        <v>62374.28</v>
      </c>
      <c r="F139" s="12">
        <f t="shared" ref="F139" si="47">E139-D139</f>
        <v>-6355.2200000000012</v>
      </c>
      <c r="G139" s="51" t="s">
        <v>72</v>
      </c>
      <c r="H139" s="51"/>
    </row>
    <row r="140" spans="1:8" ht="27.75" customHeight="1" x14ac:dyDescent="0.25">
      <c r="A140" s="74" t="s">
        <v>46</v>
      </c>
      <c r="B140" s="74"/>
      <c r="C140" s="74"/>
      <c r="D140" s="74"/>
      <c r="E140" s="74"/>
      <c r="F140" s="74"/>
      <c r="G140" s="74"/>
      <c r="H140" s="74"/>
    </row>
    <row r="141" spans="1:8" ht="36.75" customHeight="1" x14ac:dyDescent="0.25">
      <c r="A141" s="53" t="s">
        <v>12</v>
      </c>
      <c r="B141" s="53"/>
      <c r="C141" s="53"/>
      <c r="D141" s="57" t="s">
        <v>136</v>
      </c>
      <c r="E141" s="57"/>
      <c r="F141" s="57"/>
      <c r="G141" s="57"/>
      <c r="H141" s="57"/>
    </row>
    <row r="142" spans="1:8" ht="25.5" customHeight="1" x14ac:dyDescent="0.25">
      <c r="A142" s="58" t="s">
        <v>102</v>
      </c>
      <c r="B142" s="58"/>
      <c r="C142" s="58"/>
      <c r="D142" s="33">
        <v>12</v>
      </c>
      <c r="E142" s="33">
        <v>12</v>
      </c>
      <c r="F142" s="18" t="s">
        <v>20</v>
      </c>
      <c r="G142" s="51" t="s">
        <v>14</v>
      </c>
      <c r="H142" s="51"/>
    </row>
    <row r="143" spans="1:8" ht="36.75" customHeight="1" x14ac:dyDescent="0.25">
      <c r="A143" s="58" t="s">
        <v>70</v>
      </c>
      <c r="B143" s="58"/>
      <c r="C143" s="58"/>
      <c r="D143" s="33">
        <v>2296</v>
      </c>
      <c r="E143" s="33">
        <v>2296</v>
      </c>
      <c r="F143" s="18" t="s">
        <v>20</v>
      </c>
      <c r="G143" s="51" t="s">
        <v>14</v>
      </c>
      <c r="H143" s="51"/>
    </row>
    <row r="144" spans="1:8" ht="23.25" customHeight="1" x14ac:dyDescent="0.25">
      <c r="A144" s="65" t="s">
        <v>47</v>
      </c>
      <c r="B144" s="66"/>
      <c r="C144" s="67"/>
      <c r="D144" s="33">
        <v>521.41999999999996</v>
      </c>
      <c r="E144" s="33">
        <v>506.22</v>
      </c>
      <c r="F144" s="12">
        <f>E144-D144</f>
        <v>-15.199999999999932</v>
      </c>
      <c r="G144" s="51" t="s">
        <v>101</v>
      </c>
      <c r="H144" s="51"/>
    </row>
    <row r="145" spans="1:8" ht="72.75" customHeight="1" x14ac:dyDescent="0.25">
      <c r="A145" s="75" t="s">
        <v>48</v>
      </c>
      <c r="B145" s="75"/>
      <c r="C145" s="75"/>
      <c r="D145" s="12">
        <v>30444.07</v>
      </c>
      <c r="E145" s="12">
        <v>24928.75</v>
      </c>
      <c r="F145" s="12">
        <f>E145-D145</f>
        <v>-5515.32</v>
      </c>
      <c r="G145" s="51" t="s">
        <v>71</v>
      </c>
      <c r="H145" s="51"/>
    </row>
    <row r="146" spans="1:8" ht="24" customHeight="1" x14ac:dyDescent="0.25">
      <c r="A146" s="74" t="s">
        <v>27</v>
      </c>
      <c r="B146" s="74"/>
      <c r="C146" s="74"/>
      <c r="D146" s="74"/>
      <c r="E146" s="74"/>
      <c r="F146" s="74"/>
      <c r="G146" s="74"/>
      <c r="H146" s="74"/>
    </row>
    <row r="147" spans="1:8" ht="50.25" customHeight="1" x14ac:dyDescent="0.25">
      <c r="A147" s="53" t="s">
        <v>12</v>
      </c>
      <c r="B147" s="53"/>
      <c r="C147" s="53"/>
      <c r="D147" s="57" t="s">
        <v>136</v>
      </c>
      <c r="E147" s="57"/>
      <c r="F147" s="57"/>
      <c r="G147" s="57"/>
      <c r="H147" s="57"/>
    </row>
    <row r="148" spans="1:8" ht="50.25" customHeight="1" x14ac:dyDescent="0.25">
      <c r="A148" s="75" t="s">
        <v>48</v>
      </c>
      <c r="B148" s="75"/>
      <c r="C148" s="75"/>
      <c r="D148" s="33">
        <v>30237.439999999999</v>
      </c>
      <c r="E148" s="33">
        <v>30227.94</v>
      </c>
      <c r="F148" s="12">
        <f>E148-D148</f>
        <v>-9.5</v>
      </c>
      <c r="G148" s="103" t="s">
        <v>103</v>
      </c>
      <c r="H148" s="104"/>
    </row>
    <row r="149" spans="1:8" ht="34.5" customHeight="1" x14ac:dyDescent="0.25">
      <c r="A149" s="100" t="s">
        <v>49</v>
      </c>
      <c r="B149" s="101"/>
      <c r="C149" s="102"/>
      <c r="D149" s="33">
        <v>21</v>
      </c>
      <c r="E149" s="33">
        <v>21</v>
      </c>
      <c r="F149" s="18" t="s">
        <v>20</v>
      </c>
      <c r="G149" s="103" t="s">
        <v>76</v>
      </c>
      <c r="H149" s="104"/>
    </row>
    <row r="150" spans="1:8" ht="34.5" customHeight="1" x14ac:dyDescent="0.25">
      <c r="A150" s="74" t="s">
        <v>89</v>
      </c>
      <c r="B150" s="74"/>
      <c r="C150" s="74"/>
      <c r="D150" s="74"/>
      <c r="E150" s="74"/>
      <c r="F150" s="74"/>
      <c r="G150" s="74"/>
      <c r="H150" s="74"/>
    </row>
    <row r="151" spans="1:8" ht="34.5" customHeight="1" x14ac:dyDescent="0.25">
      <c r="A151" s="53" t="s">
        <v>12</v>
      </c>
      <c r="B151" s="53"/>
      <c r="C151" s="53"/>
      <c r="D151" s="57" t="s">
        <v>136</v>
      </c>
      <c r="E151" s="57"/>
      <c r="F151" s="57"/>
      <c r="G151" s="57"/>
      <c r="H151" s="57"/>
    </row>
    <row r="152" spans="1:8" ht="34.5" customHeight="1" x14ac:dyDescent="0.25">
      <c r="A152" s="58" t="s">
        <v>137</v>
      </c>
      <c r="B152" s="58"/>
      <c r="C152" s="58"/>
      <c r="D152" s="33">
        <v>100</v>
      </c>
      <c r="E152" s="33">
        <v>100</v>
      </c>
      <c r="F152" s="18" t="s">
        <v>20</v>
      </c>
      <c r="G152" s="51" t="s">
        <v>14</v>
      </c>
      <c r="H152" s="51"/>
    </row>
    <row r="153" spans="1:8" ht="26.25" customHeight="1" x14ac:dyDescent="0.25">
      <c r="A153" s="41" t="s">
        <v>28</v>
      </c>
      <c r="B153" s="42"/>
      <c r="C153" s="42"/>
      <c r="D153" s="42"/>
      <c r="E153" s="42"/>
      <c r="F153" s="42"/>
      <c r="G153" s="42"/>
      <c r="H153" s="43"/>
    </row>
    <row r="154" spans="1:8" ht="48.75" customHeight="1" x14ac:dyDescent="0.25">
      <c r="A154" s="53" t="s">
        <v>12</v>
      </c>
      <c r="B154" s="53"/>
      <c r="C154" s="53"/>
      <c r="D154" s="57" t="s">
        <v>52</v>
      </c>
      <c r="E154" s="57"/>
      <c r="F154" s="57"/>
      <c r="G154" s="57"/>
      <c r="H154" s="57"/>
    </row>
    <row r="155" spans="1:8" ht="22.5" customHeight="1" x14ac:dyDescent="0.25">
      <c r="A155" s="58" t="s">
        <v>50</v>
      </c>
      <c r="B155" s="58"/>
      <c r="C155" s="58"/>
      <c r="D155" s="12">
        <v>17.309999999999999</v>
      </c>
      <c r="E155" s="12">
        <v>13.33</v>
      </c>
      <c r="F155" s="12">
        <f>E155-D155</f>
        <v>-3.9799999999999986</v>
      </c>
      <c r="G155" s="51" t="s">
        <v>101</v>
      </c>
      <c r="H155" s="51"/>
    </row>
    <row r="156" spans="1:8" ht="27.75" customHeight="1" x14ac:dyDescent="0.25">
      <c r="A156" s="58" t="s">
        <v>51</v>
      </c>
      <c r="B156" s="58"/>
      <c r="C156" s="58"/>
      <c r="D156" s="12">
        <v>337</v>
      </c>
      <c r="E156" s="12">
        <v>337</v>
      </c>
      <c r="F156" s="18" t="s">
        <v>20</v>
      </c>
      <c r="G156" s="51" t="s">
        <v>14</v>
      </c>
      <c r="H156" s="51"/>
    </row>
    <row r="157" spans="1:8" ht="20.25" customHeight="1" x14ac:dyDescent="0.25">
      <c r="A157" s="41" t="s">
        <v>29</v>
      </c>
      <c r="B157" s="42"/>
      <c r="C157" s="42"/>
      <c r="D157" s="42"/>
      <c r="E157" s="42"/>
      <c r="F157" s="42"/>
      <c r="G157" s="42"/>
      <c r="H157" s="43"/>
    </row>
    <row r="158" spans="1:8" ht="30.75" customHeight="1" x14ac:dyDescent="0.25">
      <c r="A158" s="53" t="s">
        <v>12</v>
      </c>
      <c r="B158" s="53"/>
      <c r="C158" s="53"/>
      <c r="D158" s="57" t="s">
        <v>53</v>
      </c>
      <c r="E158" s="57"/>
      <c r="F158" s="57"/>
      <c r="G158" s="57"/>
      <c r="H158" s="57"/>
    </row>
    <row r="159" spans="1:8" ht="26.25" customHeight="1" x14ac:dyDescent="0.25">
      <c r="A159" s="58" t="s">
        <v>54</v>
      </c>
      <c r="B159" s="58"/>
      <c r="C159" s="58"/>
      <c r="D159" s="12">
        <v>30</v>
      </c>
      <c r="E159" s="12">
        <v>30</v>
      </c>
      <c r="F159" s="18" t="s">
        <v>20</v>
      </c>
      <c r="G159" s="51" t="s">
        <v>14</v>
      </c>
      <c r="H159" s="51"/>
    </row>
    <row r="160" spans="1:8" ht="27" customHeight="1" x14ac:dyDescent="0.25">
      <c r="A160" s="58" t="s">
        <v>55</v>
      </c>
      <c r="B160" s="58"/>
      <c r="C160" s="58"/>
      <c r="D160" s="12">
        <v>24.5</v>
      </c>
      <c r="E160" s="12">
        <v>24.5</v>
      </c>
      <c r="F160" s="18" t="s">
        <v>20</v>
      </c>
      <c r="G160" s="51" t="s">
        <v>14</v>
      </c>
      <c r="H160" s="51"/>
    </row>
    <row r="161" spans="1:8" ht="21.75" customHeight="1" x14ac:dyDescent="0.25">
      <c r="A161" s="74" t="s">
        <v>30</v>
      </c>
      <c r="B161" s="74"/>
      <c r="C161" s="74"/>
      <c r="D161" s="74"/>
      <c r="E161" s="74"/>
      <c r="F161" s="74"/>
      <c r="G161" s="74"/>
      <c r="H161" s="74"/>
    </row>
    <row r="162" spans="1:8" ht="47.25" customHeight="1" x14ac:dyDescent="0.25">
      <c r="A162" s="53" t="s">
        <v>12</v>
      </c>
      <c r="B162" s="53"/>
      <c r="C162" s="53"/>
      <c r="D162" s="57" t="s">
        <v>56</v>
      </c>
      <c r="E162" s="57"/>
      <c r="F162" s="57"/>
      <c r="G162" s="57"/>
      <c r="H162" s="57"/>
    </row>
    <row r="163" spans="1:8" ht="37.5" customHeight="1" x14ac:dyDescent="0.25">
      <c r="A163" s="58" t="s">
        <v>57</v>
      </c>
      <c r="B163" s="58"/>
      <c r="C163" s="58"/>
      <c r="D163" s="12">
        <v>400</v>
      </c>
      <c r="E163" s="12">
        <v>411</v>
      </c>
      <c r="F163" s="12">
        <f>E163-D163</f>
        <v>11</v>
      </c>
      <c r="G163" s="51" t="s">
        <v>104</v>
      </c>
      <c r="H163" s="51"/>
    </row>
    <row r="164" spans="1:8" ht="32.25" customHeight="1" x14ac:dyDescent="0.25">
      <c r="A164" s="58" t="s">
        <v>58</v>
      </c>
      <c r="B164" s="58"/>
      <c r="C164" s="58"/>
      <c r="D164" s="12">
        <v>4</v>
      </c>
      <c r="E164" s="12">
        <v>3</v>
      </c>
      <c r="F164" s="12">
        <f>E164-D164</f>
        <v>-1</v>
      </c>
      <c r="G164" s="51" t="s">
        <v>73</v>
      </c>
      <c r="H164" s="51"/>
    </row>
    <row r="165" spans="1:8" ht="20.25" customHeight="1" x14ac:dyDescent="0.25">
      <c r="A165" s="41" t="s">
        <v>61</v>
      </c>
      <c r="B165" s="42"/>
      <c r="C165" s="42"/>
      <c r="D165" s="42"/>
      <c r="E165" s="42"/>
      <c r="F165" s="42"/>
      <c r="G165" s="42"/>
      <c r="H165" s="43"/>
    </row>
    <row r="166" spans="1:8" ht="29.25" customHeight="1" x14ac:dyDescent="0.25">
      <c r="A166" s="53" t="s">
        <v>12</v>
      </c>
      <c r="B166" s="53"/>
      <c r="C166" s="53"/>
      <c r="D166" s="54" t="s">
        <v>59</v>
      </c>
      <c r="E166" s="55"/>
      <c r="F166" s="55"/>
      <c r="G166" s="55"/>
      <c r="H166" s="56"/>
    </row>
    <row r="167" spans="1:8" ht="21" customHeight="1" x14ac:dyDescent="0.25">
      <c r="A167" s="65" t="s">
        <v>60</v>
      </c>
      <c r="B167" s="66"/>
      <c r="C167" s="67"/>
      <c r="D167" s="12">
        <v>85</v>
      </c>
      <c r="E167" s="12">
        <v>82</v>
      </c>
      <c r="F167" s="12">
        <f>E167-D167</f>
        <v>-3</v>
      </c>
      <c r="G167" s="93" t="s">
        <v>74</v>
      </c>
      <c r="H167" s="94"/>
    </row>
    <row r="168" spans="1:8" ht="45" customHeight="1" x14ac:dyDescent="0.25">
      <c r="A168" s="41" t="s">
        <v>107</v>
      </c>
      <c r="B168" s="42"/>
      <c r="C168" s="42"/>
      <c r="D168" s="42"/>
      <c r="E168" s="42"/>
      <c r="F168" s="42"/>
      <c r="G168" s="42"/>
      <c r="H168" s="43"/>
    </row>
    <row r="169" spans="1:8" ht="33" customHeight="1" x14ac:dyDescent="0.25">
      <c r="A169" s="53" t="s">
        <v>12</v>
      </c>
      <c r="B169" s="53"/>
      <c r="C169" s="53"/>
      <c r="D169" s="57" t="s">
        <v>75</v>
      </c>
      <c r="E169" s="57"/>
      <c r="F169" s="57"/>
      <c r="G169" s="57"/>
      <c r="H169" s="57"/>
    </row>
    <row r="170" spans="1:8" ht="42.75" customHeight="1" x14ac:dyDescent="0.25">
      <c r="A170" s="58" t="s">
        <v>108</v>
      </c>
      <c r="B170" s="58"/>
      <c r="C170" s="58"/>
      <c r="D170" s="12">
        <v>910</v>
      </c>
      <c r="E170" s="12">
        <v>910</v>
      </c>
      <c r="F170" s="12">
        <f>E170-D170</f>
        <v>0</v>
      </c>
      <c r="G170" s="51"/>
      <c r="H170" s="51"/>
    </row>
    <row r="171" spans="1:8" ht="42" customHeight="1" x14ac:dyDescent="0.25">
      <c r="A171" s="41" t="s">
        <v>91</v>
      </c>
      <c r="B171" s="42"/>
      <c r="C171" s="42"/>
      <c r="D171" s="42"/>
      <c r="E171" s="42"/>
      <c r="F171" s="42"/>
      <c r="G171" s="42"/>
      <c r="H171" s="43"/>
    </row>
    <row r="172" spans="1:8" ht="34.5" customHeight="1" x14ac:dyDescent="0.25">
      <c r="A172" s="53" t="s">
        <v>12</v>
      </c>
      <c r="B172" s="53"/>
      <c r="C172" s="53"/>
      <c r="D172" s="57" t="s">
        <v>75</v>
      </c>
      <c r="E172" s="57"/>
      <c r="F172" s="57"/>
      <c r="G172" s="57"/>
      <c r="H172" s="57"/>
    </row>
    <row r="173" spans="1:8" ht="21" customHeight="1" x14ac:dyDescent="0.25">
      <c r="A173" s="58" t="s">
        <v>62</v>
      </c>
      <c r="B173" s="58"/>
      <c r="C173" s="58"/>
      <c r="D173" s="12">
        <v>13</v>
      </c>
      <c r="E173" s="12">
        <v>13</v>
      </c>
      <c r="F173" s="12">
        <f>E173-D173</f>
        <v>0</v>
      </c>
      <c r="G173" s="51"/>
      <c r="H173" s="51"/>
    </row>
    <row r="174" spans="1:8" ht="50.25" customHeight="1" x14ac:dyDescent="0.25">
      <c r="A174" s="41" t="s">
        <v>92</v>
      </c>
      <c r="B174" s="42"/>
      <c r="C174" s="42"/>
      <c r="D174" s="42"/>
      <c r="E174" s="42"/>
      <c r="F174" s="42"/>
      <c r="G174" s="42"/>
      <c r="H174" s="43"/>
    </row>
    <row r="175" spans="1:8" ht="39" customHeight="1" x14ac:dyDescent="0.25">
      <c r="A175" s="53" t="s">
        <v>12</v>
      </c>
      <c r="B175" s="53"/>
      <c r="C175" s="53"/>
      <c r="D175" s="57" t="s">
        <v>114</v>
      </c>
      <c r="E175" s="57"/>
      <c r="F175" s="57"/>
      <c r="G175" s="57"/>
      <c r="H175" s="57"/>
    </row>
    <row r="176" spans="1:8" ht="36.75" customHeight="1" x14ac:dyDescent="0.25">
      <c r="A176" s="58" t="s">
        <v>109</v>
      </c>
      <c r="B176" s="58"/>
      <c r="C176" s="58"/>
      <c r="D176" s="12">
        <v>10</v>
      </c>
      <c r="E176" s="12">
        <v>10</v>
      </c>
      <c r="F176" s="18" t="s">
        <v>20</v>
      </c>
      <c r="G176" s="51" t="s">
        <v>76</v>
      </c>
      <c r="H176" s="51"/>
    </row>
    <row r="177" spans="1:8" ht="37.5" customHeight="1" x14ac:dyDescent="0.25">
      <c r="A177" s="41" t="s">
        <v>93</v>
      </c>
      <c r="B177" s="42"/>
      <c r="C177" s="42"/>
      <c r="D177" s="42"/>
      <c r="E177" s="42"/>
      <c r="F177" s="42"/>
      <c r="G177" s="42"/>
      <c r="H177" s="43"/>
    </row>
    <row r="178" spans="1:8" ht="36" customHeight="1" x14ac:dyDescent="0.25">
      <c r="A178" s="53" t="s">
        <v>12</v>
      </c>
      <c r="B178" s="53"/>
      <c r="C178" s="53"/>
      <c r="D178" s="57" t="s">
        <v>115</v>
      </c>
      <c r="E178" s="57"/>
      <c r="F178" s="57"/>
      <c r="G178" s="57"/>
      <c r="H178" s="57"/>
    </row>
    <row r="179" spans="1:8" ht="24.75" customHeight="1" x14ac:dyDescent="0.25">
      <c r="A179" s="58" t="s">
        <v>110</v>
      </c>
      <c r="B179" s="58"/>
      <c r="C179" s="58"/>
      <c r="D179" s="12">
        <v>5</v>
      </c>
      <c r="E179" s="12">
        <v>5</v>
      </c>
      <c r="F179" s="18" t="s">
        <v>20</v>
      </c>
      <c r="G179" s="51" t="s">
        <v>14</v>
      </c>
      <c r="H179" s="51"/>
    </row>
    <row r="180" spans="1:8" ht="51.75" customHeight="1" x14ac:dyDescent="0.25">
      <c r="A180" s="41" t="s">
        <v>94</v>
      </c>
      <c r="B180" s="42"/>
      <c r="C180" s="42"/>
      <c r="D180" s="42"/>
      <c r="E180" s="42"/>
      <c r="F180" s="42"/>
      <c r="G180" s="42"/>
      <c r="H180" s="43"/>
    </row>
    <row r="181" spans="1:8" ht="46.5" customHeight="1" x14ac:dyDescent="0.25">
      <c r="A181" s="41" t="s">
        <v>95</v>
      </c>
      <c r="B181" s="42"/>
      <c r="C181" s="42"/>
      <c r="D181" s="42"/>
      <c r="E181" s="42"/>
      <c r="F181" s="42"/>
      <c r="G181" s="42"/>
      <c r="H181" s="43"/>
    </row>
    <row r="182" spans="1:8" ht="36.75" customHeight="1" x14ac:dyDescent="0.25">
      <c r="A182" s="53" t="s">
        <v>12</v>
      </c>
      <c r="B182" s="53"/>
      <c r="C182" s="53"/>
      <c r="D182" s="54" t="s">
        <v>77</v>
      </c>
      <c r="E182" s="55"/>
      <c r="F182" s="55"/>
      <c r="G182" s="55"/>
      <c r="H182" s="56"/>
    </row>
    <row r="183" spans="1:8" ht="36.75" customHeight="1" x14ac:dyDescent="0.25">
      <c r="A183" s="51" t="s">
        <v>82</v>
      </c>
      <c r="B183" s="51"/>
      <c r="C183" s="51"/>
      <c r="D183" s="38">
        <v>760.8</v>
      </c>
      <c r="E183" s="18" t="s">
        <v>112</v>
      </c>
      <c r="F183" s="12">
        <f>E183-D183</f>
        <v>-84.072000000000003</v>
      </c>
      <c r="G183" s="52" t="s">
        <v>113</v>
      </c>
      <c r="H183" s="52"/>
    </row>
    <row r="184" spans="1:8" ht="30" customHeight="1" x14ac:dyDescent="0.25">
      <c r="A184" s="51" t="s">
        <v>79</v>
      </c>
      <c r="B184" s="51"/>
      <c r="C184" s="51"/>
      <c r="D184" s="19">
        <v>8</v>
      </c>
      <c r="E184" s="20" t="s">
        <v>111</v>
      </c>
      <c r="F184" s="18" t="s">
        <v>20</v>
      </c>
      <c r="G184" s="52" t="s">
        <v>76</v>
      </c>
      <c r="H184" s="52"/>
    </row>
    <row r="185" spans="1:8" ht="30" customHeight="1" x14ac:dyDescent="0.25">
      <c r="A185" s="70" t="s">
        <v>80</v>
      </c>
      <c r="B185" s="71"/>
      <c r="C185" s="71"/>
      <c r="D185" s="19">
        <v>10</v>
      </c>
      <c r="E185" s="20" t="s">
        <v>78</v>
      </c>
      <c r="F185" s="18" t="s">
        <v>20</v>
      </c>
      <c r="G185" s="52" t="s">
        <v>76</v>
      </c>
      <c r="H185" s="52"/>
    </row>
    <row r="186" spans="1:8" ht="56.25" customHeight="1" x14ac:dyDescent="0.25">
      <c r="A186" s="41" t="s">
        <v>119</v>
      </c>
      <c r="B186" s="42"/>
      <c r="C186" s="42"/>
      <c r="D186" s="42"/>
      <c r="E186" s="42"/>
      <c r="F186" s="42"/>
      <c r="G186" s="42"/>
      <c r="H186" s="43"/>
    </row>
    <row r="187" spans="1:8" ht="30" customHeight="1" x14ac:dyDescent="0.25">
      <c r="A187" s="53" t="s">
        <v>12</v>
      </c>
      <c r="B187" s="53"/>
      <c r="C187" s="53"/>
      <c r="D187" s="57" t="s">
        <v>116</v>
      </c>
      <c r="E187" s="57"/>
      <c r="F187" s="57"/>
      <c r="G187" s="57"/>
      <c r="H187" s="57"/>
    </row>
    <row r="188" spans="1:8" ht="45.75" customHeight="1" x14ac:dyDescent="0.25">
      <c r="A188" s="58" t="s">
        <v>117</v>
      </c>
      <c r="B188" s="58"/>
      <c r="C188" s="58"/>
      <c r="D188" s="12">
        <v>2</v>
      </c>
      <c r="E188" s="12">
        <v>0</v>
      </c>
      <c r="F188" s="12">
        <f>E188-D188</f>
        <v>-2</v>
      </c>
      <c r="G188" s="51" t="s">
        <v>118</v>
      </c>
      <c r="H188" s="51"/>
    </row>
    <row r="189" spans="1:8" ht="56.25" customHeight="1" x14ac:dyDescent="0.25">
      <c r="A189" s="41" t="s">
        <v>122</v>
      </c>
      <c r="B189" s="42"/>
      <c r="C189" s="42"/>
      <c r="D189" s="42"/>
      <c r="E189" s="42"/>
      <c r="F189" s="42"/>
      <c r="G189" s="42"/>
      <c r="H189" s="43"/>
    </row>
    <row r="190" spans="1:8" ht="30" customHeight="1" x14ac:dyDescent="0.25">
      <c r="A190" s="53" t="s">
        <v>12</v>
      </c>
      <c r="B190" s="53"/>
      <c r="C190" s="53"/>
      <c r="D190" s="57" t="s">
        <v>116</v>
      </c>
      <c r="E190" s="57"/>
      <c r="F190" s="57"/>
      <c r="G190" s="57"/>
      <c r="H190" s="57"/>
    </row>
    <row r="191" spans="1:8" ht="45" customHeight="1" x14ac:dyDescent="0.25">
      <c r="A191" s="58" t="s">
        <v>120</v>
      </c>
      <c r="B191" s="58"/>
      <c r="C191" s="58"/>
      <c r="D191" s="12">
        <v>4041</v>
      </c>
      <c r="E191" s="12">
        <v>0</v>
      </c>
      <c r="F191" s="12">
        <f>E191-D191</f>
        <v>-4041</v>
      </c>
      <c r="G191" s="51" t="s">
        <v>118</v>
      </c>
      <c r="H191" s="51"/>
    </row>
    <row r="192" spans="1:8" ht="45" customHeight="1" x14ac:dyDescent="0.25">
      <c r="A192" s="41" t="s">
        <v>129</v>
      </c>
      <c r="B192" s="42"/>
      <c r="C192" s="42"/>
      <c r="D192" s="42"/>
      <c r="E192" s="42"/>
      <c r="F192" s="42"/>
      <c r="G192" s="42"/>
      <c r="H192" s="43"/>
    </row>
    <row r="193" spans="1:8" ht="45" customHeight="1" x14ac:dyDescent="0.25">
      <c r="A193" s="53" t="s">
        <v>12</v>
      </c>
      <c r="B193" s="53"/>
      <c r="C193" s="53"/>
      <c r="D193" s="57" t="s">
        <v>63</v>
      </c>
      <c r="E193" s="57"/>
      <c r="F193" s="57"/>
      <c r="G193" s="57"/>
      <c r="H193" s="57"/>
    </row>
    <row r="194" spans="1:8" ht="45" customHeight="1" x14ac:dyDescent="0.25">
      <c r="A194" s="58" t="s">
        <v>64</v>
      </c>
      <c r="B194" s="58"/>
      <c r="C194" s="58"/>
      <c r="D194" s="12">
        <v>5</v>
      </c>
      <c r="E194" s="12">
        <v>5</v>
      </c>
      <c r="F194" s="18" t="s">
        <v>20</v>
      </c>
      <c r="G194" s="51" t="s">
        <v>76</v>
      </c>
      <c r="H194" s="51"/>
    </row>
    <row r="195" spans="1:8" ht="34.5" customHeight="1" x14ac:dyDescent="0.25">
      <c r="A195" s="41" t="s">
        <v>96</v>
      </c>
      <c r="B195" s="42"/>
      <c r="C195" s="42"/>
      <c r="D195" s="42"/>
      <c r="E195" s="42"/>
      <c r="F195" s="42"/>
      <c r="G195" s="42"/>
      <c r="H195" s="43"/>
    </row>
    <row r="196" spans="1:8" ht="30" customHeight="1" x14ac:dyDescent="0.25">
      <c r="A196" s="53" t="s">
        <v>12</v>
      </c>
      <c r="B196" s="53"/>
      <c r="C196" s="53"/>
      <c r="D196" s="57" t="s">
        <v>123</v>
      </c>
      <c r="E196" s="57"/>
      <c r="F196" s="57"/>
      <c r="G196" s="57"/>
      <c r="H196" s="57"/>
    </row>
    <row r="197" spans="1:8" ht="54.75" customHeight="1" x14ac:dyDescent="0.25">
      <c r="A197" s="58" t="s">
        <v>125</v>
      </c>
      <c r="B197" s="58"/>
      <c r="C197" s="58"/>
      <c r="D197" s="12">
        <v>100</v>
      </c>
      <c r="E197" s="12">
        <v>77</v>
      </c>
      <c r="F197" s="12">
        <f>E197-D197</f>
        <v>-23</v>
      </c>
      <c r="G197" s="51" t="s">
        <v>124</v>
      </c>
      <c r="H197" s="51"/>
    </row>
    <row r="198" spans="1:8" ht="31.5" customHeight="1" x14ac:dyDescent="0.25">
      <c r="A198" s="41" t="s">
        <v>68</v>
      </c>
      <c r="B198" s="42"/>
      <c r="C198" s="42"/>
      <c r="D198" s="42"/>
      <c r="E198" s="42"/>
      <c r="F198" s="42"/>
      <c r="G198" s="42"/>
      <c r="H198" s="43"/>
    </row>
    <row r="199" spans="1:8" ht="30.75" customHeight="1" x14ac:dyDescent="0.25">
      <c r="A199" s="53" t="s">
        <v>12</v>
      </c>
      <c r="B199" s="53"/>
      <c r="C199" s="53"/>
      <c r="D199" s="57" t="s">
        <v>123</v>
      </c>
      <c r="E199" s="57"/>
      <c r="F199" s="57"/>
      <c r="G199" s="57"/>
      <c r="H199" s="57"/>
    </row>
    <row r="200" spans="1:8" ht="25.5" customHeight="1" x14ac:dyDescent="0.25">
      <c r="A200" s="58" t="s">
        <v>125</v>
      </c>
      <c r="B200" s="58"/>
      <c r="C200" s="58"/>
      <c r="D200" s="12">
        <v>100</v>
      </c>
      <c r="E200" s="12">
        <v>100</v>
      </c>
      <c r="F200" s="18" t="s">
        <v>20</v>
      </c>
      <c r="G200" s="51" t="s">
        <v>76</v>
      </c>
      <c r="H200" s="51"/>
    </row>
    <row r="201" spans="1:8" ht="43.5" customHeight="1" x14ac:dyDescent="0.25">
      <c r="A201" s="41" t="s">
        <v>126</v>
      </c>
      <c r="B201" s="42"/>
      <c r="C201" s="42"/>
      <c r="D201" s="42"/>
      <c r="E201" s="42"/>
      <c r="F201" s="42"/>
      <c r="G201" s="42"/>
      <c r="H201" s="43"/>
    </row>
    <row r="202" spans="1:8" ht="25.5" customHeight="1" x14ac:dyDescent="0.25">
      <c r="A202" s="53" t="s">
        <v>12</v>
      </c>
      <c r="B202" s="53"/>
      <c r="C202" s="53"/>
      <c r="D202" s="57" t="s">
        <v>123</v>
      </c>
      <c r="E202" s="57"/>
      <c r="F202" s="57"/>
      <c r="G202" s="57"/>
      <c r="H202" s="57"/>
    </row>
    <row r="203" spans="1:8" ht="37.5" customHeight="1" x14ac:dyDescent="0.25">
      <c r="A203" s="58" t="s">
        <v>127</v>
      </c>
      <c r="B203" s="58"/>
      <c r="C203" s="58"/>
      <c r="D203" s="12">
        <v>30</v>
      </c>
      <c r="E203" s="12">
        <v>30</v>
      </c>
      <c r="F203" s="18" t="s">
        <v>20</v>
      </c>
      <c r="G203" s="51" t="s">
        <v>76</v>
      </c>
      <c r="H203" s="51"/>
    </row>
    <row r="204" spans="1:8" ht="34.5" customHeight="1" x14ac:dyDescent="0.25">
      <c r="A204" s="41" t="s">
        <v>135</v>
      </c>
      <c r="B204" s="42"/>
      <c r="C204" s="42"/>
      <c r="D204" s="42"/>
      <c r="E204" s="42"/>
      <c r="F204" s="42"/>
      <c r="G204" s="42"/>
      <c r="H204" s="43"/>
    </row>
    <row r="205" spans="1:8" ht="25.5" customHeight="1" x14ac:dyDescent="0.25">
      <c r="A205" s="53" t="s">
        <v>12</v>
      </c>
      <c r="B205" s="53"/>
      <c r="C205" s="53"/>
      <c r="D205" s="57" t="s">
        <v>123</v>
      </c>
      <c r="E205" s="57"/>
      <c r="F205" s="57"/>
      <c r="G205" s="57"/>
      <c r="H205" s="57"/>
    </row>
    <row r="206" spans="1:8" ht="61.5" customHeight="1" x14ac:dyDescent="0.25">
      <c r="A206" s="58" t="s">
        <v>133</v>
      </c>
      <c r="B206" s="58"/>
      <c r="C206" s="58"/>
      <c r="D206" s="12">
        <v>100</v>
      </c>
      <c r="E206" s="12">
        <v>74</v>
      </c>
      <c r="F206" s="18" t="s">
        <v>20</v>
      </c>
      <c r="G206" s="51" t="s">
        <v>124</v>
      </c>
      <c r="H206" s="51"/>
    </row>
    <row r="207" spans="1:8" ht="29.25" customHeight="1" x14ac:dyDescent="0.25">
      <c r="A207" s="41" t="s">
        <v>128</v>
      </c>
      <c r="B207" s="42"/>
      <c r="C207" s="42"/>
      <c r="D207" s="42"/>
      <c r="E207" s="42"/>
      <c r="F207" s="42"/>
      <c r="G207" s="42"/>
      <c r="H207" s="43"/>
    </row>
    <row r="208" spans="1:8" ht="30" customHeight="1" x14ac:dyDescent="0.25">
      <c r="A208" s="53" t="s">
        <v>12</v>
      </c>
      <c r="B208" s="53"/>
      <c r="C208" s="53"/>
      <c r="D208" s="57" t="s">
        <v>65</v>
      </c>
      <c r="E208" s="57"/>
      <c r="F208" s="57"/>
      <c r="G208" s="57"/>
      <c r="H208" s="57"/>
    </row>
    <row r="209" spans="1:9" ht="23.25" customHeight="1" x14ac:dyDescent="0.25">
      <c r="A209" s="58" t="s">
        <v>81</v>
      </c>
      <c r="B209" s="58"/>
      <c r="C209" s="58"/>
      <c r="D209" s="12">
        <v>325</v>
      </c>
      <c r="E209" s="12">
        <v>325</v>
      </c>
      <c r="F209" s="18" t="s">
        <v>20</v>
      </c>
      <c r="G209" s="51" t="s">
        <v>14</v>
      </c>
      <c r="H209" s="51"/>
    </row>
    <row r="210" spans="1:9" ht="39" customHeight="1" x14ac:dyDescent="0.25">
      <c r="A210" s="41" t="s">
        <v>33</v>
      </c>
      <c r="B210" s="42"/>
      <c r="C210" s="42"/>
      <c r="D210" s="42"/>
      <c r="E210" s="42"/>
      <c r="F210" s="42"/>
      <c r="G210" s="42"/>
      <c r="H210" s="43"/>
    </row>
    <row r="211" spans="1:9" ht="33.75" customHeight="1" x14ac:dyDescent="0.25">
      <c r="A211" s="53" t="s">
        <v>12</v>
      </c>
      <c r="B211" s="53"/>
      <c r="C211" s="53"/>
      <c r="D211" s="54" t="s">
        <v>66</v>
      </c>
      <c r="E211" s="55"/>
      <c r="F211" s="55"/>
      <c r="G211" s="55"/>
      <c r="H211" s="56"/>
    </row>
    <row r="212" spans="1:9" ht="29.25" customHeight="1" x14ac:dyDescent="0.25">
      <c r="A212" s="51" t="s">
        <v>130</v>
      </c>
      <c r="B212" s="51"/>
      <c r="C212" s="51"/>
      <c r="D212" s="21">
        <v>100</v>
      </c>
      <c r="E212" s="21">
        <v>100</v>
      </c>
      <c r="F212" s="18" t="s">
        <v>20</v>
      </c>
      <c r="G212" s="51" t="s">
        <v>76</v>
      </c>
      <c r="H212" s="51"/>
    </row>
    <row r="213" spans="1:9" ht="20.25" customHeight="1" x14ac:dyDescent="0.25">
      <c r="A213" s="41" t="s">
        <v>99</v>
      </c>
      <c r="B213" s="42"/>
      <c r="C213" s="42"/>
      <c r="D213" s="42"/>
      <c r="E213" s="42"/>
      <c r="F213" s="42"/>
      <c r="G213" s="42"/>
      <c r="H213" s="43"/>
    </row>
    <row r="214" spans="1:9" ht="24" customHeight="1" x14ac:dyDescent="0.25">
      <c r="A214" s="53" t="s">
        <v>12</v>
      </c>
      <c r="B214" s="53"/>
      <c r="C214" s="53"/>
      <c r="D214" s="92" t="s">
        <v>131</v>
      </c>
      <c r="E214" s="92"/>
      <c r="F214" s="92"/>
      <c r="G214" s="92"/>
      <c r="H214" s="92"/>
    </row>
    <row r="215" spans="1:9" ht="24.75" customHeight="1" x14ac:dyDescent="0.25">
      <c r="A215" s="51" t="s">
        <v>132</v>
      </c>
      <c r="B215" s="51"/>
      <c r="C215" s="51"/>
      <c r="D215" s="19">
        <v>100</v>
      </c>
      <c r="E215" s="19">
        <v>100</v>
      </c>
      <c r="F215" s="18" t="s">
        <v>20</v>
      </c>
      <c r="G215" s="59" t="s">
        <v>76</v>
      </c>
      <c r="H215" s="59"/>
    </row>
    <row r="216" spans="1:9" ht="42.75" customHeight="1" x14ac:dyDescent="0.25">
      <c r="A216" s="41" t="s">
        <v>105</v>
      </c>
      <c r="B216" s="42"/>
      <c r="C216" s="42"/>
      <c r="D216" s="42"/>
      <c r="E216" s="42"/>
      <c r="F216" s="42"/>
      <c r="G216" s="42"/>
      <c r="H216" s="43"/>
    </row>
    <row r="217" spans="1:9" ht="36.75" customHeight="1" x14ac:dyDescent="0.25">
      <c r="A217" s="53" t="s">
        <v>12</v>
      </c>
      <c r="B217" s="53"/>
      <c r="C217" s="53"/>
      <c r="D217" s="57" t="s">
        <v>134</v>
      </c>
      <c r="E217" s="57"/>
      <c r="F217" s="57"/>
      <c r="G217" s="57"/>
      <c r="H217" s="57"/>
    </row>
    <row r="218" spans="1:9" ht="22.5" customHeight="1" x14ac:dyDescent="0.25">
      <c r="A218" s="51" t="s">
        <v>106</v>
      </c>
      <c r="B218" s="51"/>
      <c r="C218" s="51"/>
      <c r="D218" s="19">
        <v>100</v>
      </c>
      <c r="E218" s="19">
        <v>100</v>
      </c>
      <c r="F218" s="18" t="s">
        <v>20</v>
      </c>
      <c r="G218" s="59" t="s">
        <v>76</v>
      </c>
      <c r="H218" s="59"/>
    </row>
    <row r="219" spans="1:9" ht="65.25" customHeight="1" x14ac:dyDescent="0.25">
      <c r="A219" s="61" t="s">
        <v>88</v>
      </c>
      <c r="B219" s="61"/>
      <c r="C219" s="61"/>
      <c r="D219" s="61"/>
      <c r="E219" s="61"/>
      <c r="F219" s="61"/>
      <c r="G219" s="61"/>
      <c r="H219" s="61"/>
    </row>
    <row r="220" spans="1:9" ht="52.5" customHeight="1" x14ac:dyDescent="0.25">
      <c r="A220" s="60" t="s">
        <v>36</v>
      </c>
      <c r="B220" s="60"/>
      <c r="C220" s="60"/>
      <c r="D220" s="60"/>
      <c r="E220" s="60"/>
      <c r="F220" s="60"/>
      <c r="G220" s="60"/>
      <c r="H220" s="60"/>
    </row>
    <row r="221" spans="1:9" x14ac:dyDescent="0.25">
      <c r="A221" s="4"/>
    </row>
    <row r="222" spans="1:9" ht="18.75" x14ac:dyDescent="0.3">
      <c r="A222" s="26" t="s">
        <v>138</v>
      </c>
      <c r="B222" s="26"/>
      <c r="C222" s="26"/>
      <c r="D222" s="25"/>
      <c r="E222" s="25"/>
      <c r="F222" s="27"/>
      <c r="G222" s="26" t="s">
        <v>139</v>
      </c>
      <c r="H222" s="28"/>
      <c r="I222" s="29"/>
    </row>
    <row r="223" spans="1:9" ht="27" customHeight="1" x14ac:dyDescent="0.3">
      <c r="A223" s="25"/>
      <c r="B223" s="25"/>
      <c r="C223" s="30" t="s">
        <v>6</v>
      </c>
      <c r="D223" s="25"/>
      <c r="E223" s="25"/>
      <c r="F223" s="27"/>
      <c r="G223" s="25"/>
      <c r="H223" s="31"/>
      <c r="I223" s="31"/>
    </row>
    <row r="224" spans="1:9" s="10" customFormat="1" ht="19.5" customHeight="1" x14ac:dyDescent="0.3">
      <c r="A224" s="50" t="s">
        <v>34</v>
      </c>
      <c r="B224" s="50"/>
      <c r="C224" s="50"/>
      <c r="D224" s="25"/>
      <c r="E224" s="25"/>
      <c r="F224" s="27"/>
      <c r="G224" s="26" t="s">
        <v>35</v>
      </c>
      <c r="H224" s="32"/>
      <c r="I224" s="31"/>
    </row>
    <row r="225" spans="1:9" ht="27" customHeight="1" x14ac:dyDescent="0.3">
      <c r="A225" s="25"/>
      <c r="B225" s="25"/>
      <c r="C225" s="30" t="s">
        <v>6</v>
      </c>
      <c r="D225" s="25"/>
      <c r="E225" s="25"/>
      <c r="F225" s="25"/>
      <c r="G225" s="25"/>
      <c r="H225" s="31"/>
      <c r="I225" s="31"/>
    </row>
    <row r="226" spans="1:9" ht="24" customHeight="1" x14ac:dyDescent="0.25">
      <c r="A226" s="4"/>
      <c r="F226" s="34"/>
    </row>
    <row r="227" spans="1:9" x14ac:dyDescent="0.25">
      <c r="A227" s="4"/>
      <c r="F227" s="35"/>
    </row>
    <row r="228" spans="1:9" ht="13.5" customHeight="1" x14ac:dyDescent="0.25">
      <c r="A228" s="4"/>
      <c r="F228" s="34"/>
    </row>
  </sheetData>
  <mergeCells count="285">
    <mergeCell ref="A204:H204"/>
    <mergeCell ref="A205:C205"/>
    <mergeCell ref="D205:H205"/>
    <mergeCell ref="A206:C206"/>
    <mergeCell ref="G206:H206"/>
    <mergeCell ref="A150:H150"/>
    <mergeCell ref="A151:C151"/>
    <mergeCell ref="D151:H151"/>
    <mergeCell ref="A152:C152"/>
    <mergeCell ref="G152:H152"/>
    <mergeCell ref="A192:H192"/>
    <mergeCell ref="A193:C193"/>
    <mergeCell ref="D193:H193"/>
    <mergeCell ref="A194:C194"/>
    <mergeCell ref="G194:H194"/>
    <mergeCell ref="A201:H201"/>
    <mergeCell ref="A202:C202"/>
    <mergeCell ref="D202:H202"/>
    <mergeCell ref="A203:C203"/>
    <mergeCell ref="G203:H203"/>
    <mergeCell ref="A186:H186"/>
    <mergeCell ref="A187:C187"/>
    <mergeCell ref="D187:H187"/>
    <mergeCell ref="A188:C188"/>
    <mergeCell ref="A76:H76"/>
    <mergeCell ref="A77:C77"/>
    <mergeCell ref="G188:H188"/>
    <mergeCell ref="A189:H189"/>
    <mergeCell ref="A190:C190"/>
    <mergeCell ref="D190:H190"/>
    <mergeCell ref="A191:C191"/>
    <mergeCell ref="G191:H191"/>
    <mergeCell ref="A92:H92"/>
    <mergeCell ref="A93:C93"/>
    <mergeCell ref="A94:C94"/>
    <mergeCell ref="A95:C95"/>
    <mergeCell ref="A96:H96"/>
    <mergeCell ref="A97:C97"/>
    <mergeCell ref="A98:C98"/>
    <mergeCell ref="A99:C99"/>
    <mergeCell ref="A166:C166"/>
    <mergeCell ref="A162:C162"/>
    <mergeCell ref="D162:H162"/>
    <mergeCell ref="A163:C163"/>
    <mergeCell ref="A148:C148"/>
    <mergeCell ref="A149:C149"/>
    <mergeCell ref="G148:H148"/>
    <mergeCell ref="G149:H149"/>
    <mergeCell ref="A91:C91"/>
    <mergeCell ref="A82:C82"/>
    <mergeCell ref="A83:C83"/>
    <mergeCell ref="A78:C78"/>
    <mergeCell ref="A79:C79"/>
    <mergeCell ref="A80:H80"/>
    <mergeCell ref="A81:C81"/>
    <mergeCell ref="A84:H84"/>
    <mergeCell ref="A85:C85"/>
    <mergeCell ref="A86:C86"/>
    <mergeCell ref="A87:C87"/>
    <mergeCell ref="A159:C159"/>
    <mergeCell ref="G159:H159"/>
    <mergeCell ref="D158:H158"/>
    <mergeCell ref="A107:C107"/>
    <mergeCell ref="G132:H132"/>
    <mergeCell ref="A134:C134"/>
    <mergeCell ref="A133:H133"/>
    <mergeCell ref="A139:C139"/>
    <mergeCell ref="G139:H139"/>
    <mergeCell ref="A157:H157"/>
    <mergeCell ref="A158:C158"/>
    <mergeCell ref="G142:H142"/>
    <mergeCell ref="G144:H144"/>
    <mergeCell ref="A143:C143"/>
    <mergeCell ref="G143:H143"/>
    <mergeCell ref="A146:H146"/>
    <mergeCell ref="A147:C147"/>
    <mergeCell ref="A180:H180"/>
    <mergeCell ref="A12:H12"/>
    <mergeCell ref="A16:H16"/>
    <mergeCell ref="A17:C17"/>
    <mergeCell ref="A18:C18"/>
    <mergeCell ref="A19:C19"/>
    <mergeCell ref="A20:H20"/>
    <mergeCell ref="A21:C21"/>
    <mergeCell ref="A22:C22"/>
    <mergeCell ref="A23:C23"/>
    <mergeCell ref="A164:C164"/>
    <mergeCell ref="G164:H164"/>
    <mergeCell ref="A167:C167"/>
    <mergeCell ref="G167:H167"/>
    <mergeCell ref="G160:H160"/>
    <mergeCell ref="A24:H24"/>
    <mergeCell ref="A120:C120"/>
    <mergeCell ref="A121:C121"/>
    <mergeCell ref="A122:C122"/>
    <mergeCell ref="A125:H125"/>
    <mergeCell ref="A47:C47"/>
    <mergeCell ref="A25:C25"/>
    <mergeCell ref="A26:C26"/>
    <mergeCell ref="A27:C27"/>
    <mergeCell ref="D217:H217"/>
    <mergeCell ref="A215:C215"/>
    <mergeCell ref="G215:H215"/>
    <mergeCell ref="A207:H207"/>
    <mergeCell ref="A208:C208"/>
    <mergeCell ref="D208:H208"/>
    <mergeCell ref="A209:C209"/>
    <mergeCell ref="G209:H209"/>
    <mergeCell ref="G212:H212"/>
    <mergeCell ref="D211:H211"/>
    <mergeCell ref="A212:C212"/>
    <mergeCell ref="D214:H214"/>
    <mergeCell ref="A213:H213"/>
    <mergeCell ref="A160:C160"/>
    <mergeCell ref="G163:H163"/>
    <mergeCell ref="A198:H198"/>
    <mergeCell ref="A199:C199"/>
    <mergeCell ref="D199:H199"/>
    <mergeCell ref="A179:C179"/>
    <mergeCell ref="G179:H179"/>
    <mergeCell ref="A168:H168"/>
    <mergeCell ref="A2:H2"/>
    <mergeCell ref="A3:H3"/>
    <mergeCell ref="D5:H5"/>
    <mergeCell ref="D6:H6"/>
    <mergeCell ref="B8:H8"/>
    <mergeCell ref="A161:H161"/>
    <mergeCell ref="D134:H134"/>
    <mergeCell ref="A135:C135"/>
    <mergeCell ref="G135:H135"/>
    <mergeCell ref="D10:D11"/>
    <mergeCell ref="E10:E11"/>
    <mergeCell ref="F10:H10"/>
    <mergeCell ref="G131:H131"/>
    <mergeCell ref="A10:C11"/>
    <mergeCell ref="A13:C13"/>
    <mergeCell ref="A14:C14"/>
    <mergeCell ref="A15:C15"/>
    <mergeCell ref="A32:H32"/>
    <mergeCell ref="A33:C33"/>
    <mergeCell ref="A34:C34"/>
    <mergeCell ref="A35:C35"/>
    <mergeCell ref="A68:H68"/>
    <mergeCell ref="A69:C69"/>
    <mergeCell ref="A70:C70"/>
    <mergeCell ref="A169:C169"/>
    <mergeCell ref="D169:H169"/>
    <mergeCell ref="A64:H64"/>
    <mergeCell ref="A65:C65"/>
    <mergeCell ref="D154:H154"/>
    <mergeCell ref="A156:C156"/>
    <mergeCell ref="G156:H156"/>
    <mergeCell ref="A140:H140"/>
    <mergeCell ref="A141:C141"/>
    <mergeCell ref="D141:H141"/>
    <mergeCell ref="A145:C145"/>
    <mergeCell ref="G145:H145"/>
    <mergeCell ref="A155:C155"/>
    <mergeCell ref="G155:H155"/>
    <mergeCell ref="A142:C142"/>
    <mergeCell ref="A144:C144"/>
    <mergeCell ref="A170:C170"/>
    <mergeCell ref="G170:H170"/>
    <mergeCell ref="A174:H174"/>
    <mergeCell ref="A177:H177"/>
    <mergeCell ref="A178:C178"/>
    <mergeCell ref="A176:C176"/>
    <mergeCell ref="A175:C175"/>
    <mergeCell ref="D175:H175"/>
    <mergeCell ref="G176:H176"/>
    <mergeCell ref="A172:C172"/>
    <mergeCell ref="D172:H172"/>
    <mergeCell ref="A173:C173"/>
    <mergeCell ref="G173:H173"/>
    <mergeCell ref="A185:C185"/>
    <mergeCell ref="G185:H185"/>
    <mergeCell ref="A183:C183"/>
    <mergeCell ref="G183:H183"/>
    <mergeCell ref="A195:H195"/>
    <mergeCell ref="A106:C106"/>
    <mergeCell ref="A138:C138"/>
    <mergeCell ref="G138:H138"/>
    <mergeCell ref="G137:H137"/>
    <mergeCell ref="A137:C137"/>
    <mergeCell ref="F126:F127"/>
    <mergeCell ref="A126:C127"/>
    <mergeCell ref="A117:C117"/>
    <mergeCell ref="A118:C118"/>
    <mergeCell ref="A119:C119"/>
    <mergeCell ref="A136:C136"/>
    <mergeCell ref="G136:H136"/>
    <mergeCell ref="A130:C130"/>
    <mergeCell ref="G130:H130"/>
    <mergeCell ref="A132:C132"/>
    <mergeCell ref="A129:C129"/>
    <mergeCell ref="D129:H129"/>
    <mergeCell ref="A128:H128"/>
    <mergeCell ref="A171:H171"/>
    <mergeCell ref="A153:H153"/>
    <mergeCell ref="A154:C154"/>
    <mergeCell ref="A56:H56"/>
    <mergeCell ref="A57:C57"/>
    <mergeCell ref="A66:C66"/>
    <mergeCell ref="A100:H100"/>
    <mergeCell ref="A101:C101"/>
    <mergeCell ref="A102:C102"/>
    <mergeCell ref="A103:C103"/>
    <mergeCell ref="A104:H104"/>
    <mergeCell ref="A105:C105"/>
    <mergeCell ref="G126:H127"/>
    <mergeCell ref="E126:E127"/>
    <mergeCell ref="A131:C131"/>
    <mergeCell ref="D126:D127"/>
    <mergeCell ref="D147:H147"/>
    <mergeCell ref="A71:C71"/>
    <mergeCell ref="A72:H72"/>
    <mergeCell ref="A73:C73"/>
    <mergeCell ref="A74:C74"/>
    <mergeCell ref="A75:C75"/>
    <mergeCell ref="A88:H88"/>
    <mergeCell ref="A89:C89"/>
    <mergeCell ref="A90:C90"/>
    <mergeCell ref="A49:C49"/>
    <mergeCell ref="A50:C50"/>
    <mergeCell ref="A51:C51"/>
    <mergeCell ref="A52:H52"/>
    <mergeCell ref="A53:C53"/>
    <mergeCell ref="A54:C54"/>
    <mergeCell ref="A38:C38"/>
    <mergeCell ref="A39:C39"/>
    <mergeCell ref="A40:H40"/>
    <mergeCell ref="A41:C41"/>
    <mergeCell ref="A42:C42"/>
    <mergeCell ref="A43:C43"/>
    <mergeCell ref="A44:H44"/>
    <mergeCell ref="A45:C45"/>
    <mergeCell ref="A46:C46"/>
    <mergeCell ref="A224:C224"/>
    <mergeCell ref="A184:C184"/>
    <mergeCell ref="G184:H184"/>
    <mergeCell ref="A181:H181"/>
    <mergeCell ref="A182:C182"/>
    <mergeCell ref="D182:H182"/>
    <mergeCell ref="A165:H165"/>
    <mergeCell ref="D166:H166"/>
    <mergeCell ref="D178:H178"/>
    <mergeCell ref="A200:C200"/>
    <mergeCell ref="G200:H200"/>
    <mergeCell ref="A210:H210"/>
    <mergeCell ref="A218:C218"/>
    <mergeCell ref="G218:H218"/>
    <mergeCell ref="A216:H216"/>
    <mergeCell ref="A217:C217"/>
    <mergeCell ref="A211:C211"/>
    <mergeCell ref="A214:C214"/>
    <mergeCell ref="A197:C197"/>
    <mergeCell ref="A220:H220"/>
    <mergeCell ref="A196:C196"/>
    <mergeCell ref="D196:H196"/>
    <mergeCell ref="A219:H219"/>
    <mergeCell ref="G197:H197"/>
    <mergeCell ref="A28:H28"/>
    <mergeCell ref="A29:C29"/>
    <mergeCell ref="A30:C30"/>
    <mergeCell ref="A31:C31"/>
    <mergeCell ref="A112:H112"/>
    <mergeCell ref="A113:C113"/>
    <mergeCell ref="A114:C114"/>
    <mergeCell ref="A115:C115"/>
    <mergeCell ref="A116:H116"/>
    <mergeCell ref="A108:H108"/>
    <mergeCell ref="A109:C109"/>
    <mergeCell ref="A110:C110"/>
    <mergeCell ref="A111:C111"/>
    <mergeCell ref="A61:C61"/>
    <mergeCell ref="A62:C62"/>
    <mergeCell ref="A63:C63"/>
    <mergeCell ref="A67:C67"/>
    <mergeCell ref="A55:C55"/>
    <mergeCell ref="A60:H60"/>
    <mergeCell ref="A58:C58"/>
    <mergeCell ref="A59:C59"/>
    <mergeCell ref="A36:H36"/>
    <mergeCell ref="A37:C37"/>
    <mergeCell ref="A48:H48"/>
  </mergeCells>
  <pageMargins left="0.70866141732283472" right="0.70866141732283472" top="0.31496062992125984" bottom="0.31496062992125984" header="0.31496062992125984" footer="0.31496062992125984"/>
  <pageSetup paperSize="9" scale="59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v.rozum</dc:creator>
  <cp:lastModifiedBy>econom</cp:lastModifiedBy>
  <cp:lastPrinted>2026-03-11T14:09:40Z</cp:lastPrinted>
  <dcterms:created xsi:type="dcterms:W3CDTF">2019-02-13T13:31:19Z</dcterms:created>
  <dcterms:modified xsi:type="dcterms:W3CDTF">2026-03-11T14:10:43Z</dcterms:modified>
</cp:coreProperties>
</file>